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2"/>
  </bookViews>
  <sheets>
    <sheet name="AGO" sheetId="1" r:id="rId1"/>
    <sheet name="AGO GNA" sheetId="2" r:id="rId2"/>
    <sheet name="AGO EXTRAS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AGO!$A$1:$J$46</definedName>
    <definedName name="_xlnm._FilterDatabase" localSheetId="2" hidden="1">'AGO EXTRAS'!$A$1:$J$46</definedName>
    <definedName name="_xlnm._FilterDatabase" localSheetId="1" hidden="1">'AGO GNA'!$A$1:$J$46</definedName>
  </definedNames>
  <calcPr calcId="144525"/>
</workbook>
</file>

<file path=xl/sharedStrings.xml><?xml version="1.0" encoding="utf-8"?>
<sst xmlns="http://schemas.openxmlformats.org/spreadsheetml/2006/main" count="1136" uniqueCount="158">
  <si>
    <t>RELATÓRIO DE ACOMPANHAMENTO DE ENVIO E PAGAMENTO - AGOSTO - 2021 - ATUALIZADO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</si>
  <si>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</si>
  <si>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</si>
  <si>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</si>
  <si>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</si>
  <si>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</si>
  <si>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</si>
  <si>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</si>
  <si>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</si>
  <si>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</si>
  <si>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</si>
  <si>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</si>
  <si>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</si>
  <si>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</si>
  <si>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</si>
  <si>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</si>
  <si>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</si>
  <si>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</si>
  <si>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</si>
  <si>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</si>
  <si>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</si>
  <si>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</si>
  <si>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</si>
  <si>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</si>
  <si>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</si>
  <si>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</si>
  <si>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</si>
  <si>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ROSIVAN DIAS ASSUNÇÃO</t>
  </si>
  <si>
    <t>596.979.032-04</t>
  </si>
  <si>
    <t>INSTITUTO DE ÂMPARO À CIÊNCIA, TECNOLOGIA E INOVAÇÃO DO ESTADO DE RORAIMA</t>
  </si>
  <si>
    <t>10.979.689.0001-00</t>
  </si>
  <si>
    <t>MARCIO ANTONIO DE  OLIVEIRA FREITAS</t>
  </si>
  <si>
    <t>768.266.351-00</t>
  </si>
  <si>
    <t>DEFENSORIA PÚBLICA DO ESTADO DE RORAIMA</t>
  </si>
  <si>
    <t>07.161.669/0001-10</t>
  </si>
  <si>
    <t>STELIO DENER DE SOUZA CRUZ</t>
  </si>
  <si>
    <t>383.060.502-15</t>
  </si>
  <si>
    <t>INSTITUTO DE TERRAS E COLONINZAÇÃO DO ESTADO DE RORAIMA</t>
  </si>
  <si>
    <t>84.040.427/0001-03</t>
  </si>
  <si>
    <t>MÁRCIO GLAYTON ARAÚJO GRANGEIRO</t>
  </si>
  <si>
    <t>323.216.432-34</t>
  </si>
  <si>
    <t>DEPARTAMENTO ESTADUAL DE TRÂNSITO DE RORAIMA</t>
  </si>
  <si>
    <t>22.900.328/0001-05</t>
  </si>
  <si>
    <t>IGO GOMES BRASIL</t>
  </si>
  <si>
    <t>741.105.782-72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</si>
  <si>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</si>
  <si>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</si>
  <si>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</si>
  <si>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</si>
  <si>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</si>
  <si>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</si>
  <si>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</si>
  <si>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</si>
  <si>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</si>
  <si>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</si>
  <si>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</si>
  <si>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</si>
  <si>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</si>
  <si>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JEAN CLÁUDIO DE SOUZA HERMÓGENES</t>
  </si>
  <si>
    <t>323.520.342-72</t>
  </si>
  <si>
    <t>INSTITUTO DE PREVIDÊNCIA DO ESTADO DE RORAIMA</t>
  </si>
  <si>
    <t>03.491.063/0001-86</t>
  </si>
  <si>
    <t>JOSÉ HAROLDO FIGUEIREDO CAMPOS</t>
  </si>
  <si>
    <t>961.507.931-68</t>
  </si>
  <si>
    <t>AGÊNCIA DE DEFESA AGROPECUÁRIA DO ESTADO DE RORAIMA</t>
  </si>
  <si>
    <t>10.265.017/0001-24</t>
  </si>
  <si>
    <t>KELTON OLIVEIRA LOPES</t>
  </si>
  <si>
    <t>595.496452-15</t>
  </si>
  <si>
    <t>FUNDAÇÃO ESTADUAL DO MEIO AMBIENTE E RECURSOS HÍDRICOS DE RORAIMA</t>
  </si>
  <si>
    <t>05.652.279/0001-01</t>
  </si>
  <si>
    <t>IONILSON SAMPAIO DE SOUZA</t>
  </si>
  <si>
    <t>277.674.262-20</t>
  </si>
  <si>
    <t>CASA CIVIL</t>
  </si>
  <si>
    <t>FRANCISCO FLAMARION PORTELA</t>
  </si>
  <si>
    <t>081.646.303-49</t>
  </si>
  <si>
    <t>CASA MILITAR</t>
  </si>
  <si>
    <t>ELSON PAIVA DE MOURA</t>
  </si>
  <si>
    <t>225.362.302-44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</si>
  <si>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</si>
  <si>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</si>
  <si>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</si>
  <si>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</si>
  <si>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</si>
  <si>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</si>
  <si>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</si>
  <si>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</si>
  <si>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</si>
  <si>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</si>
  <si>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</si>
  <si>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HERBERT DE AMORIM CARDOSO</t>
  </si>
  <si>
    <t>782.224.781-68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</si>
  <si>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</si>
  <si>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</si>
  <si>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</si>
  <si>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</si>
  <si>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</si>
  <si>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SECRETARIA DE ESTADO DE ARTICULAÇÃO MUNICIPAL E POLÍTICA URBANA</t>
  </si>
  <si>
    <t>ILAINE INÊS HENZ DIAS</t>
  </si>
  <si>
    <t>024.932.809-70</t>
  </si>
  <si>
    <t>SECRETARIA DE ESTADO DE AGRICULTURA PECUÁRIA E ABASTECIMENTO</t>
  </si>
  <si>
    <t>ALUIZIO NASCIMENTO DA SILVA</t>
  </si>
  <si>
    <t>161.900.091-15</t>
  </si>
  <si>
    <t>SECRETARIA DE ESTADO DA CULTURA</t>
  </si>
  <si>
    <t>SHERISSON BRUNO OLIVEIRA PINHEIRO</t>
  </si>
  <si>
    <t>055.487.734-10</t>
  </si>
  <si>
    <t>F1 - SECRETARIA DE ESTADO DA FAZENDA</t>
  </si>
  <si>
    <t>MARCO JORGE DE LIMA</t>
  </si>
  <si>
    <t>598.678.252-68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</si>
  <si>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</si>
  <si>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</si>
  <si>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</si>
  <si>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</si>
  <si>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</si>
  <si>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</si>
  <si>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</si>
  <si>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</si>
  <si>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>SECRETARIA DE ESTADO DA INFRAESTRUTURA DO ESTADO DE RORAIMA</t>
  </si>
  <si>
    <t>EDILSON DAMIÃO LIMA</t>
  </si>
  <si>
    <t>595.380.582-91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</si>
  <si>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</si>
  <si>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</si>
  <si>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</si>
  <si>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</si>
  <si>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</si>
  <si>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ANTÔNIO LEOCÁDIO VASCONCELOS FILHO</t>
  </si>
  <si>
    <t>053.627.503-30</t>
  </si>
  <si>
    <t>EFETIVOS MEDICOS LEITOS DE UTI</t>
  </si>
  <si>
    <t>84.013.408/0001-99</t>
  </si>
  <si>
    <t>ATIVO SAÚDE EFETIVOS MÉDICOS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</si>
  <si>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</si>
  <si>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</si>
  <si>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</si>
  <si>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</si>
  <si>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</si>
  <si>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</si>
  <si>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</si>
  <si>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EMERSON CARLOS BAÚ</t>
  </si>
  <si>
    <t>402.969.112-91</t>
  </si>
  <si>
    <t>SECRETARIA DE ESTADO DA GESTÃO ESTRATÉGICA E ADMINISTRAÇÃO</t>
  </si>
  <si>
    <t>BETÂNIA THOMÉ AVELINO</t>
  </si>
  <si>
    <t>512.835.654-04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</si>
  <si>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</si>
  <si>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</si>
  <si>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</si>
  <si>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</si>
  <si>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</si>
  <si>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</si>
  <si>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patronal provenientes da fonte Universidade Estadual de Roraima, foram adimplidos em 09/12/2021, conforme comprovado pelo Boletim Diário de Arrecadação nº 212/2021, e à contribuição da cota segurado foram adimplidos em 21/09/2021, conforme comprovado pelo Boletm Diário de Arrecadação nº 170/2021.</t>
    </r>
  </si>
  <si>
    <t>-</t>
  </si>
  <si>
    <t>GNA</t>
  </si>
  <si>
    <r>
      <rPr>
        <b/>
        <sz val="11"/>
        <color theme="1"/>
        <rFont val="Calibri"/>
        <charset val="134"/>
        <scheme val="minor"/>
      </rPr>
      <t>Observação:</t>
    </r>
    <r>
      <rPr>
        <sz val="11"/>
        <color theme="1"/>
        <rFont val="Calibri"/>
        <charset val="134"/>
        <scheme val="minor"/>
      </rPr>
      <t xml:space="preserve"> </t>
    </r>
  </si>
  <si>
    <t>INATIVOS/PENSIONISTAS</t>
  </si>
  <si>
    <t>INATIVOS/PENSIONISTAS/SUPLEMENTAR</t>
  </si>
  <si>
    <t>SUPLEMENTAR</t>
  </si>
  <si>
    <t>ATUALIZAÇÃO MONETÁRIA</t>
  </si>
  <si>
    <t>POSTO /GRADUAÇÃO ACIMA</t>
  </si>
  <si>
    <t xml:space="preserve">SIM </t>
  </si>
  <si>
    <r>
      <t>Observação:</t>
    </r>
    <r>
      <rPr>
        <sz val="11"/>
        <color theme="1"/>
        <rFont val="Calibri"/>
        <charset val="134"/>
        <scheme val="minor"/>
      </rPr>
      <t xml:space="preserve">  Os valores correspondentes à contribuição da cota patronal e cota segurado provenientes da fonte Universidade Estadual de Roraima, foram adimplidos em 26/10/2022, conforme comprovado pelo Boletim Diário de Arrecadação nº 180/2022.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</si>
</sst>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_);[Red]\(&quot;R$&quot;\ #,###.00\)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5" borderId="3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3" applyNumberFormat="0" applyAlignment="0" applyProtection="0">
      <alignment vertical="center"/>
    </xf>
    <xf numFmtId="0" fontId="15" fillId="7" borderId="34" applyNumberFormat="0" applyAlignment="0" applyProtection="0">
      <alignment vertical="center"/>
    </xf>
    <xf numFmtId="0" fontId="16" fillId="7" borderId="33" applyNumberFormat="0" applyAlignment="0" applyProtection="0">
      <alignment vertical="center"/>
    </xf>
    <xf numFmtId="0" fontId="17" fillId="8" borderId="35" applyNumberFormat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0" borderId="10" xfId="49" applyFont="1" applyFill="1" applyBorder="1"/>
    <xf numFmtId="0" fontId="3" fillId="0" borderId="6" xfId="49" applyFont="1" applyFill="1" applyBorder="1" applyAlignment="1">
      <alignment horizontal="center" vertical="center"/>
    </xf>
    <xf numFmtId="0" fontId="3" fillId="0" borderId="6" xfId="49" applyFont="1" applyFill="1" applyBorder="1"/>
    <xf numFmtId="177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Fill="1" applyBorder="1" applyAlignment="1">
      <alignment vertical="center"/>
    </xf>
    <xf numFmtId="0" fontId="3" fillId="3" borderId="11" xfId="49" applyFont="1" applyFill="1" applyBorder="1"/>
    <xf numFmtId="0" fontId="3" fillId="0" borderId="12" xfId="49" applyFont="1" applyFill="1" applyBorder="1" applyAlignment="1">
      <alignment horizontal="center" vertical="center"/>
    </xf>
    <xf numFmtId="0" fontId="3" fillId="0" borderId="12" xfId="49" applyFont="1" applyFill="1" applyBorder="1"/>
    <xf numFmtId="177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0" fontId="3" fillId="0" borderId="11" xfId="49" applyFont="1" applyFill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0" fontId="3" fillId="0" borderId="11" xfId="49" applyFont="1" applyFill="1" applyBorder="1"/>
    <xf numFmtId="177" fontId="3" fillId="0" borderId="12" xfId="0" applyNumberFormat="1" applyFont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3" fillId="0" borderId="12" xfId="49" applyFont="1" applyFill="1" applyBorder="1" applyAlignment="1"/>
    <xf numFmtId="177" fontId="3" fillId="0" borderId="12" xfId="2" applyFont="1" applyFill="1" applyBorder="1" applyAlignment="1">
      <alignment horizontal="center" vertical="center"/>
    </xf>
    <xf numFmtId="0" fontId="4" fillId="0" borderId="1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vertical="center"/>
    </xf>
    <xf numFmtId="0" fontId="3" fillId="0" borderId="12" xfId="49" applyFont="1" applyFill="1" applyBorder="1" applyAlignment="1">
      <alignment horizontal="left"/>
    </xf>
    <xf numFmtId="0" fontId="3" fillId="3" borderId="13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4" borderId="12" xfId="49" applyFont="1" applyFill="1" applyBorder="1"/>
    <xf numFmtId="177" fontId="3" fillId="0" borderId="12" xfId="49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2" xfId="49" applyFont="1" applyFill="1" applyBorder="1"/>
    <xf numFmtId="0" fontId="4" fillId="0" borderId="14" xfId="49" applyFont="1" applyFill="1" applyBorder="1" applyAlignment="1">
      <alignment vertical="center" wrapText="1"/>
    </xf>
    <xf numFmtId="0" fontId="3" fillId="0" borderId="9" xfId="49" applyFont="1" applyFill="1" applyBorder="1" applyAlignment="1">
      <alignment horizontal="center" vertical="center"/>
    </xf>
    <xf numFmtId="0" fontId="3" fillId="0" borderId="9" xfId="49" applyFont="1" applyFill="1" applyBorder="1"/>
    <xf numFmtId="177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180" fontId="0" fillId="0" borderId="0" xfId="0" applyNumberFormat="1" applyFill="1" applyAlignment="1">
      <alignment horizontal="center"/>
    </xf>
    <xf numFmtId="180" fontId="0" fillId="0" borderId="0" xfId="0" applyNumberFormat="1" applyAlignment="1">
      <alignment horizontal="center"/>
    </xf>
    <xf numFmtId="0" fontId="1" fillId="2" borderId="19" xfId="49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49" applyFont="1" applyFill="1" applyBorder="1" applyAlignment="1">
      <alignment horizontal="center" vertical="center"/>
    </xf>
    <xf numFmtId="0" fontId="3" fillId="0" borderId="22" xfId="49" applyFont="1" applyFill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top" wrapText="1"/>
    </xf>
    <xf numFmtId="0" fontId="0" fillId="0" borderId="27" xfId="0" applyFont="1" applyFill="1" applyBorder="1" applyAlignment="1">
      <alignment horizontal="left" vertical="top" wrapText="1"/>
    </xf>
    <xf numFmtId="177" fontId="0" fillId="0" borderId="0" xfId="0" applyNumberFormat="1" applyFill="1" applyAlignment="1">
      <alignment horizontal="center"/>
    </xf>
    <xf numFmtId="0" fontId="3" fillId="0" borderId="6" xfId="0" applyFont="1" applyBorder="1" applyAlignment="1">
      <alignment horizontal="center"/>
    </xf>
    <xf numFmtId="177" fontId="3" fillId="0" borderId="12" xfId="0" applyNumberFormat="1" applyFont="1" applyFill="1" applyBorder="1"/>
    <xf numFmtId="0" fontId="3" fillId="0" borderId="12" xfId="0" applyFont="1" applyFill="1" applyBorder="1" applyAlignment="1">
      <alignment horizontal="center"/>
    </xf>
    <xf numFmtId="177" fontId="3" fillId="0" borderId="12" xfId="0" applyNumberFormat="1" applyFont="1" applyBorder="1"/>
    <xf numFmtId="177" fontId="4" fillId="0" borderId="0" xfId="2" applyFont="1" applyBorder="1"/>
    <xf numFmtId="177" fontId="3" fillId="0" borderId="1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0" xfId="49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177" fontId="3" fillId="0" borderId="0" xfId="2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" fontId="0" fillId="0" borderId="0" xfId="0" applyNumberFormat="1" applyFill="1"/>
    <xf numFmtId="177" fontId="0" fillId="0" borderId="0" xfId="0" applyNumberFormat="1" applyFill="1" applyAlignment="1">
      <alignment horizontal="center" vertical="center"/>
    </xf>
    <xf numFmtId="0" fontId="0" fillId="3" borderId="0" xfId="0" applyFill="1"/>
    <xf numFmtId="0" fontId="3" fillId="0" borderId="6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4" fillId="3" borderId="11" xfId="49" applyFont="1" applyFill="1" applyBorder="1" applyAlignment="1">
      <alignment vertical="center" wrapText="1"/>
    </xf>
    <xf numFmtId="0" fontId="3" fillId="3" borderId="12" xfId="49" applyFont="1" applyFill="1" applyBorder="1" applyAlignment="1">
      <alignment horizontal="center" vertical="center"/>
    </xf>
    <xf numFmtId="0" fontId="3" fillId="3" borderId="12" xfId="49" applyFont="1" applyFill="1" applyBorder="1" applyAlignment="1">
      <alignment horizontal="left"/>
    </xf>
    <xf numFmtId="0" fontId="3" fillId="3" borderId="12" xfId="49" applyFont="1" applyFill="1" applyBorder="1"/>
    <xf numFmtId="177" fontId="3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77" fontId="3" fillId="0" borderId="12" xfId="2" applyFont="1" applyBorder="1" applyAlignment="1">
      <alignment vertical="center"/>
    </xf>
    <xf numFmtId="177" fontId="3" fillId="0" borderId="9" xfId="0" applyNumberFormat="1" applyFont="1" applyBorder="1"/>
    <xf numFmtId="0" fontId="3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4" fontId="0" fillId="0" borderId="0" xfId="0" applyNumberFormat="1"/>
    <xf numFmtId="0" fontId="5" fillId="0" borderId="2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TCE\2021\RELATORIO%20ARRECADA&#199;&#195;O%20TCE%20RR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3%20-%20SESP%20-%20POLICIAIS%20-%20DELEGADOS\RELATORIO%20ARRECADA&#199;&#195;O%20SECRETARIA%20DE%20EST.%20SEGURAN&#199;A%20PUBLICA%20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4%20-%20SESP%20-%20POLICIAIS%20-%20DEMAIS%20CARREIRAS\RELATORIO%20ARRECADA&#199;&#195;O%20SECRETARIA%20DE%20EST.%20SEGURAN&#199;A%20PUBLICA%20S4%20-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Q:\4. DIFIC\4. RELAT&#211;RIO MENSAL DE ARRECADA&#199;&#195;O\SESAU\2021\RELATORIO ARRECADA&#199;&#195;O SESAU RR 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VICE-GOVERNADORIA\RELATORIO%20ARRECADA&#199;&#195;O%20VICE-GOVERNADORIA%20RR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B15">
            <v>210269.75</v>
          </cell>
        </row>
        <row r="25">
          <cell r="B25">
            <v>102690.26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ho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B15">
            <v>182256.22</v>
          </cell>
        </row>
        <row r="15">
          <cell r="D15">
            <v>240247.11</v>
          </cell>
        </row>
        <row r="36">
          <cell r="B36">
            <v>6020.92</v>
          </cell>
        </row>
        <row r="36">
          <cell r="D36">
            <v>7936.68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B15">
            <v>726850.89</v>
          </cell>
        </row>
        <row r="15">
          <cell r="D15">
            <v>958124.51</v>
          </cell>
        </row>
        <row r="41">
          <cell r="B41">
            <v>78689.01</v>
          </cell>
        </row>
        <row r="41">
          <cell r="D41">
            <v>103726.68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B15">
            <v>367671.33</v>
          </cell>
        </row>
        <row r="15">
          <cell r="D15">
            <v>484658.39</v>
          </cell>
        </row>
        <row r="40">
          <cell r="B40">
            <v>1080128.56</v>
          </cell>
        </row>
        <row r="40">
          <cell r="D40">
            <v>1423682.44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377.33</v>
          </cell>
        </row>
        <row r="31">
          <cell r="D31">
            <v>1397.17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zoomScale="115" zoomScaleNormal="115" topLeftCell="A31" workbookViewId="0">
      <selection activeCell="A47" sqref="A47:J49"/>
    </sheetView>
  </sheetViews>
  <sheetFormatPr defaultColWidth="9" defaultRowHeight="15"/>
  <cols>
    <col min="1" max="1" width="67.8571428571429" customWidth="1"/>
    <col min="2" max="2" width="17.4285714285714" customWidth="1"/>
    <col min="3" max="3" width="42.8571428571429" hidden="1" customWidth="1"/>
    <col min="4" max="4" width="14.4285714285714" hidden="1" customWidth="1"/>
    <col min="5" max="5" width="15.5714285714286" style="1" customWidth="1"/>
    <col min="6" max="6" width="15.1428571428571" customWidth="1"/>
    <col min="7" max="7" width="12.2857142857143" style="2" customWidth="1"/>
    <col min="8" max="8" width="17.2857142857143" customWidth="1"/>
    <col min="9" max="9" width="12.2857142857143" style="1" customWidth="1"/>
    <col min="10" max="10" width="13.7142857142857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56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57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58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15</v>
      </c>
      <c r="F4" s="28">
        <v>1281826.31</v>
      </c>
      <c r="G4" s="94" t="s">
        <v>15</v>
      </c>
      <c r="H4" s="95">
        <v>1007149.57</v>
      </c>
      <c r="I4" s="94" t="s">
        <v>15</v>
      </c>
      <c r="J4" s="59" t="s">
        <v>16</v>
      </c>
    </row>
    <row r="5" spans="1:10">
      <c r="A5" s="18" t="s">
        <v>17</v>
      </c>
      <c r="B5" s="19" t="s">
        <v>18</v>
      </c>
      <c r="C5" s="20" t="s">
        <v>19</v>
      </c>
      <c r="D5" s="20" t="s">
        <v>20</v>
      </c>
      <c r="E5" s="19" t="s">
        <v>15</v>
      </c>
      <c r="F5" s="28">
        <f>267616.06+130696.68</f>
        <v>398312.74</v>
      </c>
      <c r="G5" s="35" t="s">
        <v>15</v>
      </c>
      <c r="H5" s="96">
        <f>[1]AGO!$B$15+[1]AGO!$B$25</f>
        <v>312960.01</v>
      </c>
      <c r="I5" s="35" t="s">
        <v>15</v>
      </c>
      <c r="J5" s="60" t="s">
        <v>16</v>
      </c>
    </row>
    <row r="6" spans="1:10">
      <c r="A6" s="26" t="s">
        <v>21</v>
      </c>
      <c r="B6" s="19" t="s">
        <v>22</v>
      </c>
      <c r="C6" s="20" t="s">
        <v>23</v>
      </c>
      <c r="D6" s="20" t="s">
        <v>24</v>
      </c>
      <c r="E6" s="19" t="s">
        <v>15</v>
      </c>
      <c r="F6" s="28">
        <v>398283.64</v>
      </c>
      <c r="G6" s="35" t="s">
        <v>15</v>
      </c>
      <c r="H6" s="28">
        <v>312937.15</v>
      </c>
      <c r="I6" s="35" t="s">
        <v>15</v>
      </c>
      <c r="J6" s="60" t="s">
        <v>16</v>
      </c>
    </row>
    <row r="7" spans="1:10">
      <c r="A7" s="26" t="s">
        <v>25</v>
      </c>
      <c r="B7" s="19" t="s">
        <v>26</v>
      </c>
      <c r="C7" s="20" t="s">
        <v>27</v>
      </c>
      <c r="D7" s="20" t="s">
        <v>28</v>
      </c>
      <c r="E7" s="19" t="s">
        <v>15</v>
      </c>
      <c r="F7" s="28">
        <v>10284.04</v>
      </c>
      <c r="G7" s="35" t="s">
        <v>15</v>
      </c>
      <c r="H7" s="28">
        <v>7801.68</v>
      </c>
      <c r="I7" s="35" t="s">
        <v>15</v>
      </c>
      <c r="J7" s="60" t="s">
        <v>16</v>
      </c>
    </row>
    <row r="8" spans="1:10">
      <c r="A8" s="26" t="s">
        <v>29</v>
      </c>
      <c r="B8" s="19" t="s">
        <v>30</v>
      </c>
      <c r="C8" s="20" t="s">
        <v>31</v>
      </c>
      <c r="D8" s="20" t="s">
        <v>32</v>
      </c>
      <c r="E8" s="19" t="s">
        <v>15</v>
      </c>
      <c r="F8" s="28">
        <v>19909.82</v>
      </c>
      <c r="G8" s="35" t="s">
        <v>15</v>
      </c>
      <c r="H8" s="28">
        <v>15105.11</v>
      </c>
      <c r="I8" s="35" t="s">
        <v>15</v>
      </c>
      <c r="J8" s="60" t="s">
        <v>16</v>
      </c>
    </row>
    <row r="9" spans="1:10">
      <c r="A9" s="26" t="s">
        <v>33</v>
      </c>
      <c r="B9" s="19" t="s">
        <v>34</v>
      </c>
      <c r="C9" s="20" t="s">
        <v>35</v>
      </c>
      <c r="D9" s="20" t="s">
        <v>36</v>
      </c>
      <c r="E9" s="19" t="s">
        <v>15</v>
      </c>
      <c r="F9" s="28">
        <v>215201.04</v>
      </c>
      <c r="G9" s="35" t="s">
        <v>15</v>
      </c>
      <c r="H9" s="28">
        <v>163255.36</v>
      </c>
      <c r="I9" s="35" t="s">
        <v>15</v>
      </c>
      <c r="J9" s="60" t="s">
        <v>16</v>
      </c>
    </row>
    <row r="10" spans="1:10">
      <c r="A10" s="26" t="s">
        <v>37</v>
      </c>
      <c r="B10" s="19" t="s">
        <v>38</v>
      </c>
      <c r="C10" s="20" t="s">
        <v>39</v>
      </c>
      <c r="D10" s="20" t="s">
        <v>40</v>
      </c>
      <c r="E10" s="19" t="s">
        <v>15</v>
      </c>
      <c r="F10" s="28">
        <v>47506.74</v>
      </c>
      <c r="G10" s="35" t="s">
        <v>15</v>
      </c>
      <c r="H10" s="28">
        <v>36039.11</v>
      </c>
      <c r="I10" s="35" t="s">
        <v>15</v>
      </c>
      <c r="J10" s="60" t="s">
        <v>16</v>
      </c>
    </row>
    <row r="11" spans="1:10">
      <c r="A11" s="26" t="s">
        <v>41</v>
      </c>
      <c r="B11" s="19" t="s">
        <v>42</v>
      </c>
      <c r="C11" s="20" t="s">
        <v>43</v>
      </c>
      <c r="D11" s="20" t="s">
        <v>44</v>
      </c>
      <c r="E11" s="19" t="s">
        <v>15</v>
      </c>
      <c r="F11" s="28">
        <v>157065.16</v>
      </c>
      <c r="G11" s="35" t="s">
        <v>15</v>
      </c>
      <c r="H11" s="28">
        <v>119152.52</v>
      </c>
      <c r="I11" s="35" t="s">
        <v>15</v>
      </c>
      <c r="J11" s="60" t="s">
        <v>16</v>
      </c>
    </row>
    <row r="12" spans="1:10">
      <c r="A12" s="18" t="s">
        <v>45</v>
      </c>
      <c r="B12" s="19" t="s">
        <v>46</v>
      </c>
      <c r="C12" s="20" t="s">
        <v>47</v>
      </c>
      <c r="D12" s="20" t="s">
        <v>48</v>
      </c>
      <c r="E12" s="19" t="s">
        <v>15</v>
      </c>
      <c r="F12" s="28">
        <v>120480.12</v>
      </c>
      <c r="G12" s="35" t="s">
        <v>15</v>
      </c>
      <c r="H12" s="28">
        <v>94662.84</v>
      </c>
      <c r="I12" s="35" t="s">
        <v>15</v>
      </c>
      <c r="J12" s="60" t="s">
        <v>16</v>
      </c>
    </row>
    <row r="13" spans="1:10">
      <c r="A13" s="26" t="s">
        <v>49</v>
      </c>
      <c r="B13" s="19" t="s">
        <v>50</v>
      </c>
      <c r="C13" s="20" t="s">
        <v>51</v>
      </c>
      <c r="D13" s="20" t="s">
        <v>52</v>
      </c>
      <c r="E13" s="19" t="s">
        <v>15</v>
      </c>
      <c r="F13" s="28">
        <v>334419.87</v>
      </c>
      <c r="G13" s="97" t="s">
        <v>15</v>
      </c>
      <c r="H13" s="28">
        <v>253697.87</v>
      </c>
      <c r="I13" s="110" t="s">
        <v>15</v>
      </c>
      <c r="J13" s="111" t="s">
        <v>16</v>
      </c>
    </row>
    <row r="14" spans="1:10">
      <c r="A14" s="26" t="s">
        <v>53</v>
      </c>
      <c r="B14" s="19" t="s">
        <v>54</v>
      </c>
      <c r="C14" s="29" t="s">
        <v>55</v>
      </c>
      <c r="D14" s="29" t="s">
        <v>56</v>
      </c>
      <c r="E14" s="19" t="s">
        <v>15</v>
      </c>
      <c r="F14" s="30">
        <v>1554440.13</v>
      </c>
      <c r="G14" s="19" t="s">
        <v>15</v>
      </c>
      <c r="H14" s="30">
        <v>1165832.22</v>
      </c>
      <c r="I14" s="19" t="s">
        <v>15</v>
      </c>
      <c r="J14" s="64" t="s">
        <v>16</v>
      </c>
    </row>
    <row r="15" ht="17.45" customHeight="1" spans="1:10">
      <c r="A15" s="26" t="s">
        <v>57</v>
      </c>
      <c r="B15" s="19" t="s">
        <v>54</v>
      </c>
      <c r="C15" s="29" t="s">
        <v>58</v>
      </c>
      <c r="D15" s="29" t="s">
        <v>59</v>
      </c>
      <c r="E15" s="19" t="s">
        <v>15</v>
      </c>
      <c r="F15" s="37">
        <v>547440.5</v>
      </c>
      <c r="G15" s="35" t="s">
        <v>15</v>
      </c>
      <c r="H15" s="30">
        <v>410581.08</v>
      </c>
      <c r="I15" s="19" t="s">
        <v>15</v>
      </c>
      <c r="J15" s="64" t="s">
        <v>16</v>
      </c>
    </row>
    <row r="16" spans="1:10">
      <c r="A16" s="26" t="s">
        <v>60</v>
      </c>
      <c r="B16" s="19" t="s">
        <v>61</v>
      </c>
      <c r="C16" s="20" t="s">
        <v>62</v>
      </c>
      <c r="D16" s="20" t="s">
        <v>63</v>
      </c>
      <c r="E16" s="19" t="s">
        <v>15</v>
      </c>
      <c r="F16" s="28">
        <v>28732.02</v>
      </c>
      <c r="G16" s="35" t="s">
        <v>15</v>
      </c>
      <c r="H16" s="28">
        <v>21797.36</v>
      </c>
      <c r="I16" s="35" t="s">
        <v>15</v>
      </c>
      <c r="J16" s="60" t="s">
        <v>16</v>
      </c>
    </row>
    <row r="17" spans="1:10">
      <c r="A17" s="31" t="s">
        <v>64</v>
      </c>
      <c r="B17" s="19" t="s">
        <v>65</v>
      </c>
      <c r="C17" s="20" t="s">
        <v>66</v>
      </c>
      <c r="D17" s="20" t="s">
        <v>67</v>
      </c>
      <c r="E17" s="19" t="s">
        <v>15</v>
      </c>
      <c r="F17" s="28">
        <v>169510.88</v>
      </c>
      <c r="G17" s="35" t="s">
        <v>15</v>
      </c>
      <c r="H17" s="28">
        <v>128602.46</v>
      </c>
      <c r="I17" s="35" t="s">
        <v>15</v>
      </c>
      <c r="J17" s="60" t="s">
        <v>16</v>
      </c>
    </row>
    <row r="18" spans="1:10">
      <c r="A18" s="31" t="s">
        <v>68</v>
      </c>
      <c r="B18" s="19" t="s">
        <v>69</v>
      </c>
      <c r="C18" s="20" t="s">
        <v>70</v>
      </c>
      <c r="D18" s="20" t="s">
        <v>71</v>
      </c>
      <c r="E18" s="19" t="s">
        <v>15</v>
      </c>
      <c r="F18" s="28">
        <v>90589.24</v>
      </c>
      <c r="G18" s="35" t="s">
        <v>15</v>
      </c>
      <c r="H18" s="28">
        <v>68722.92</v>
      </c>
      <c r="I18" s="35" t="s">
        <v>15</v>
      </c>
      <c r="J18" s="60" t="s">
        <v>16</v>
      </c>
    </row>
    <row r="19" spans="1:10">
      <c r="A19" s="31" t="s">
        <v>72</v>
      </c>
      <c r="B19" s="19" t="s">
        <v>54</v>
      </c>
      <c r="C19" s="20" t="s">
        <v>73</v>
      </c>
      <c r="D19" s="20" t="s">
        <v>74</v>
      </c>
      <c r="E19" s="19" t="s">
        <v>15</v>
      </c>
      <c r="F19" s="28">
        <v>8390.33</v>
      </c>
      <c r="G19" s="35" t="s">
        <v>15</v>
      </c>
      <c r="H19" s="28">
        <v>6365.05</v>
      </c>
      <c r="I19" s="35" t="s">
        <v>15</v>
      </c>
      <c r="J19" s="60" t="s">
        <v>16</v>
      </c>
    </row>
    <row r="20" spans="1:10">
      <c r="A20" s="31" t="s">
        <v>75</v>
      </c>
      <c r="B20" s="19" t="s">
        <v>54</v>
      </c>
      <c r="C20" s="20" t="s">
        <v>76</v>
      </c>
      <c r="D20" s="20" t="s">
        <v>77</v>
      </c>
      <c r="E20" s="19" t="s">
        <v>15</v>
      </c>
      <c r="F20" s="28">
        <v>568.97</v>
      </c>
      <c r="G20" s="35" t="s">
        <v>15</v>
      </c>
      <c r="H20" s="28">
        <v>431.64</v>
      </c>
      <c r="I20" s="35" t="s">
        <v>15</v>
      </c>
      <c r="J20" s="60" t="s">
        <v>16</v>
      </c>
    </row>
    <row r="21" spans="1:10">
      <c r="A21" s="31" t="s">
        <v>78</v>
      </c>
      <c r="B21" s="19" t="s">
        <v>54</v>
      </c>
      <c r="C21" s="20" t="s">
        <v>79</v>
      </c>
      <c r="D21" s="20" t="s">
        <v>80</v>
      </c>
      <c r="E21" s="19" t="s">
        <v>15</v>
      </c>
      <c r="F21" s="28">
        <v>6630.6</v>
      </c>
      <c r="G21" s="35" t="s">
        <v>15</v>
      </c>
      <c r="H21" s="28">
        <v>5030.12</v>
      </c>
      <c r="I21" s="35" t="s">
        <v>15</v>
      </c>
      <c r="J21" s="60" t="s">
        <v>16</v>
      </c>
    </row>
    <row r="22" spans="1:10">
      <c r="A22" s="31" t="s">
        <v>81</v>
      </c>
      <c r="B22" s="19" t="s">
        <v>54</v>
      </c>
      <c r="C22" s="20" t="s">
        <v>82</v>
      </c>
      <c r="D22" s="20" t="s">
        <v>83</v>
      </c>
      <c r="E22" s="19" t="s">
        <v>15</v>
      </c>
      <c r="F22" s="27">
        <v>9456.71</v>
      </c>
      <c r="G22" s="35" t="s">
        <v>15</v>
      </c>
      <c r="H22" s="27">
        <v>7174.11</v>
      </c>
      <c r="I22" s="35" t="s">
        <v>15</v>
      </c>
      <c r="J22" s="60" t="s">
        <v>16</v>
      </c>
    </row>
    <row r="23" spans="1:10">
      <c r="A23" s="31" t="s">
        <v>84</v>
      </c>
      <c r="B23" s="19" t="s">
        <v>54</v>
      </c>
      <c r="C23" s="20" t="s">
        <v>73</v>
      </c>
      <c r="D23" s="20" t="s">
        <v>74</v>
      </c>
      <c r="E23" s="19" t="s">
        <v>15</v>
      </c>
      <c r="F23" s="27">
        <v>764.06</v>
      </c>
      <c r="G23" s="35" t="s">
        <v>15</v>
      </c>
      <c r="H23" s="27">
        <v>579.63</v>
      </c>
      <c r="I23" s="35" t="s">
        <v>15</v>
      </c>
      <c r="J23" s="60" t="s">
        <v>16</v>
      </c>
    </row>
    <row r="24" spans="1:10">
      <c r="A24" s="31" t="s">
        <v>85</v>
      </c>
      <c r="B24" s="19" t="s">
        <v>54</v>
      </c>
      <c r="C24" s="29" t="s">
        <v>86</v>
      </c>
      <c r="D24" s="29" t="s">
        <v>87</v>
      </c>
      <c r="E24" s="19" t="s">
        <v>15</v>
      </c>
      <c r="F24" s="27">
        <v>13924.67</v>
      </c>
      <c r="G24" s="35" t="s">
        <v>15</v>
      </c>
      <c r="H24" s="27">
        <v>10563.55</v>
      </c>
      <c r="I24" s="35" t="s">
        <v>15</v>
      </c>
      <c r="J24" s="60" t="s">
        <v>16</v>
      </c>
    </row>
    <row r="25" spans="1:10">
      <c r="A25" s="31" t="s">
        <v>88</v>
      </c>
      <c r="B25" s="19" t="s">
        <v>54</v>
      </c>
      <c r="C25" s="29" t="s">
        <v>89</v>
      </c>
      <c r="D25" s="29" t="s">
        <v>90</v>
      </c>
      <c r="E25" s="19" t="s">
        <v>15</v>
      </c>
      <c r="F25" s="28">
        <f>[2]ago!$D$15+[2]ago!$D$36</f>
        <v>248183.79</v>
      </c>
      <c r="G25" s="35" t="s">
        <v>15</v>
      </c>
      <c r="H25" s="27">
        <f>[2]ago!$B$15+[2]ago!$B$36</f>
        <v>188277.14</v>
      </c>
      <c r="I25" s="35" t="s">
        <v>15</v>
      </c>
      <c r="J25" s="60" t="s">
        <v>16</v>
      </c>
    </row>
    <row r="26" spans="1:10">
      <c r="A26" s="31" t="s">
        <v>91</v>
      </c>
      <c r="B26" s="19" t="s">
        <v>54</v>
      </c>
      <c r="C26" s="29" t="s">
        <v>89</v>
      </c>
      <c r="D26" s="29" t="s">
        <v>90</v>
      </c>
      <c r="E26" s="19" t="s">
        <v>15</v>
      </c>
      <c r="F26" s="28">
        <f>[3]ago!$D$15+[3]ago!$D$41</f>
        <v>1061851.19</v>
      </c>
      <c r="G26" s="35" t="s">
        <v>15</v>
      </c>
      <c r="H26" s="27">
        <f>[3]ago!$B$15+[3]ago!$B$41</f>
        <v>805539.9</v>
      </c>
      <c r="I26" s="35" t="s">
        <v>15</v>
      </c>
      <c r="J26" s="60" t="s">
        <v>16</v>
      </c>
    </row>
    <row r="27" spans="1:10">
      <c r="A27" s="31" t="s">
        <v>92</v>
      </c>
      <c r="B27" s="19" t="s">
        <v>54</v>
      </c>
      <c r="C27" s="29" t="s">
        <v>93</v>
      </c>
      <c r="D27" s="29" t="s">
        <v>94</v>
      </c>
      <c r="E27" s="19" t="s">
        <v>15</v>
      </c>
      <c r="F27" s="28">
        <v>14900.47</v>
      </c>
      <c r="G27" s="35" t="s">
        <v>15</v>
      </c>
      <c r="H27" s="27">
        <v>11304.44</v>
      </c>
      <c r="I27" s="35" t="s">
        <v>15</v>
      </c>
      <c r="J27" s="60" t="s">
        <v>16</v>
      </c>
    </row>
    <row r="28" spans="1:10">
      <c r="A28" s="31" t="s">
        <v>95</v>
      </c>
      <c r="B28" s="19" t="s">
        <v>54</v>
      </c>
      <c r="C28" s="29" t="s">
        <v>93</v>
      </c>
      <c r="D28" s="29" t="s">
        <v>94</v>
      </c>
      <c r="E28" s="19" t="s">
        <v>15</v>
      </c>
      <c r="F28" s="27">
        <v>175947.36</v>
      </c>
      <c r="G28" s="35" t="s">
        <v>15</v>
      </c>
      <c r="H28" s="27">
        <v>133477.26</v>
      </c>
      <c r="I28" s="35" t="s">
        <v>15</v>
      </c>
      <c r="J28" s="60" t="s">
        <v>16</v>
      </c>
    </row>
    <row r="29" spans="1:10">
      <c r="A29" s="31" t="s">
        <v>96</v>
      </c>
      <c r="B29" s="19" t="s">
        <v>54</v>
      </c>
      <c r="C29" s="20" t="s">
        <v>97</v>
      </c>
      <c r="D29" s="20" t="s">
        <v>98</v>
      </c>
      <c r="E29" s="19" t="s">
        <v>15</v>
      </c>
      <c r="F29" s="27">
        <v>3715.92</v>
      </c>
      <c r="G29" s="35" t="s">
        <v>15</v>
      </c>
      <c r="H29" s="27">
        <v>2818.97</v>
      </c>
      <c r="I29" s="35" t="s">
        <v>15</v>
      </c>
      <c r="J29" s="60" t="s">
        <v>16</v>
      </c>
    </row>
    <row r="30" spans="1:10">
      <c r="A30" s="31" t="s">
        <v>99</v>
      </c>
      <c r="B30" s="19" t="s">
        <v>54</v>
      </c>
      <c r="C30" s="20" t="s">
        <v>100</v>
      </c>
      <c r="D30" s="20" t="s">
        <v>101</v>
      </c>
      <c r="E30" s="19" t="s">
        <v>15</v>
      </c>
      <c r="F30" s="27">
        <v>131853.41</v>
      </c>
      <c r="G30" s="35" t="s">
        <v>15</v>
      </c>
      <c r="H30" s="27">
        <v>100026.78</v>
      </c>
      <c r="I30" s="35" t="s">
        <v>15</v>
      </c>
      <c r="J30" s="60" t="s">
        <v>16</v>
      </c>
    </row>
    <row r="31" spans="1:10">
      <c r="A31" s="31" t="s">
        <v>102</v>
      </c>
      <c r="B31" s="19" t="s">
        <v>54</v>
      </c>
      <c r="C31" s="20" t="s">
        <v>103</v>
      </c>
      <c r="D31" s="20" t="s">
        <v>104</v>
      </c>
      <c r="E31" s="19" t="s">
        <v>15</v>
      </c>
      <c r="F31" s="27">
        <v>5881.33</v>
      </c>
      <c r="G31" s="35" t="s">
        <v>15</v>
      </c>
      <c r="H31" s="27">
        <v>4461.72</v>
      </c>
      <c r="I31" s="35" t="s">
        <v>15</v>
      </c>
      <c r="J31" s="60" t="s">
        <v>16</v>
      </c>
    </row>
    <row r="32" spans="1:10">
      <c r="A32" s="31" t="s">
        <v>105</v>
      </c>
      <c r="B32" s="19" t="s">
        <v>54</v>
      </c>
      <c r="C32" s="32" t="s">
        <v>106</v>
      </c>
      <c r="D32" s="32" t="s">
        <v>107</v>
      </c>
      <c r="E32" s="19" t="s">
        <v>15</v>
      </c>
      <c r="F32" s="27">
        <v>28406.72</v>
      </c>
      <c r="G32" s="35" t="s">
        <v>15</v>
      </c>
      <c r="H32" s="27">
        <v>21549.94</v>
      </c>
      <c r="I32" s="35" t="s">
        <v>15</v>
      </c>
      <c r="J32" s="60" t="s">
        <v>16</v>
      </c>
    </row>
    <row r="33" spans="1:10">
      <c r="A33" s="31" t="s">
        <v>108</v>
      </c>
      <c r="B33" s="19" t="s">
        <v>54</v>
      </c>
      <c r="C33" s="32" t="s">
        <v>106</v>
      </c>
      <c r="D33" s="32" t="s">
        <v>107</v>
      </c>
      <c r="E33" s="19" t="s">
        <v>15</v>
      </c>
      <c r="F33" s="27">
        <v>319307.25</v>
      </c>
      <c r="G33" s="35" t="s">
        <v>15</v>
      </c>
      <c r="H33" s="27">
        <v>242233.03</v>
      </c>
      <c r="I33" s="35" t="s">
        <v>15</v>
      </c>
      <c r="J33" s="60" t="s">
        <v>16</v>
      </c>
    </row>
    <row r="34" s="93" customFormat="1" spans="1:10">
      <c r="A34" s="98" t="s">
        <v>109</v>
      </c>
      <c r="B34" s="99" t="s">
        <v>54</v>
      </c>
      <c r="C34" s="100" t="s">
        <v>110</v>
      </c>
      <c r="D34" s="101" t="s">
        <v>111</v>
      </c>
      <c r="E34" s="99" t="s">
        <v>15</v>
      </c>
      <c r="F34" s="102">
        <v>11632.77</v>
      </c>
      <c r="G34" s="103" t="s">
        <v>15</v>
      </c>
      <c r="H34" s="102">
        <v>8824.88</v>
      </c>
      <c r="I34" s="103" t="s">
        <v>15</v>
      </c>
      <c r="J34" s="112" t="s">
        <v>16</v>
      </c>
    </row>
    <row r="35" spans="1:10">
      <c r="A35" s="34" t="s">
        <v>112</v>
      </c>
      <c r="B35" s="19" t="s">
        <v>113</v>
      </c>
      <c r="C35" s="29" t="s">
        <v>114</v>
      </c>
      <c r="D35" s="29" t="s">
        <v>115</v>
      </c>
      <c r="E35" s="19" t="s">
        <v>15</v>
      </c>
      <c r="F35" s="28">
        <v>3869607.71</v>
      </c>
      <c r="G35" s="35" t="s">
        <v>15</v>
      </c>
      <c r="H35" s="28">
        <v>2935735.64</v>
      </c>
      <c r="I35" s="35" t="s">
        <v>15</v>
      </c>
      <c r="J35" s="60" t="s">
        <v>16</v>
      </c>
    </row>
    <row r="36" spans="1:10">
      <c r="A36" s="31" t="s">
        <v>116</v>
      </c>
      <c r="B36" s="19" t="s">
        <v>54</v>
      </c>
      <c r="C36" s="20" t="s">
        <v>117</v>
      </c>
      <c r="D36" s="20" t="s">
        <v>118</v>
      </c>
      <c r="E36" s="19" t="s">
        <v>15</v>
      </c>
      <c r="F36" s="28">
        <v>104622.18</v>
      </c>
      <c r="G36" s="35" t="s">
        <v>15</v>
      </c>
      <c r="H36" s="28">
        <v>79372.62</v>
      </c>
      <c r="I36" s="35" t="s">
        <v>15</v>
      </c>
      <c r="J36" s="60" t="s">
        <v>16</v>
      </c>
    </row>
    <row r="37" spans="1:10">
      <c r="A37" s="31" t="s">
        <v>119</v>
      </c>
      <c r="B37" s="19" t="s">
        <v>54</v>
      </c>
      <c r="C37" s="20" t="s">
        <v>120</v>
      </c>
      <c r="D37" s="20" t="s">
        <v>121</v>
      </c>
      <c r="E37" s="19" t="s">
        <v>15</v>
      </c>
      <c r="F37" s="27">
        <v>5773.36</v>
      </c>
      <c r="G37" s="35" t="s">
        <v>15</v>
      </c>
      <c r="H37" s="27">
        <v>4379.8</v>
      </c>
      <c r="I37" s="35" t="s">
        <v>15</v>
      </c>
      <c r="J37" s="60" t="s">
        <v>16</v>
      </c>
    </row>
    <row r="38" spans="1:10">
      <c r="A38" s="31" t="s">
        <v>122</v>
      </c>
      <c r="B38" s="19" t="s">
        <v>123</v>
      </c>
      <c r="C38" s="36" t="s">
        <v>124</v>
      </c>
      <c r="D38" s="36" t="s">
        <v>125</v>
      </c>
      <c r="E38" s="19" t="s">
        <v>15</v>
      </c>
      <c r="F38" s="96">
        <f>[4]ago!$D$15+[4]ago!$D$40</f>
        <v>1908340.83</v>
      </c>
      <c r="G38" s="35" t="s">
        <v>15</v>
      </c>
      <c r="H38" s="96">
        <f>[4]ago!$B$15+[4]ago!$B$40</f>
        <v>1447799.89</v>
      </c>
      <c r="I38" s="35" t="s">
        <v>15</v>
      </c>
      <c r="J38" s="60" t="s">
        <v>16</v>
      </c>
    </row>
    <row r="39" spans="1:10">
      <c r="A39" s="31" t="s">
        <v>126</v>
      </c>
      <c r="B39" s="19" t="s">
        <v>127</v>
      </c>
      <c r="C39" s="36" t="s">
        <v>124</v>
      </c>
      <c r="D39" s="36" t="s">
        <v>125</v>
      </c>
      <c r="E39" s="19" t="s">
        <v>15</v>
      </c>
      <c r="F39" s="27">
        <v>6030.62</v>
      </c>
      <c r="G39" s="35" t="s">
        <v>15</v>
      </c>
      <c r="H39" s="104">
        <v>4574.95</v>
      </c>
      <c r="I39" s="35" t="s">
        <v>15</v>
      </c>
      <c r="J39" s="60" t="s">
        <v>16</v>
      </c>
    </row>
    <row r="40" spans="1:10">
      <c r="A40" s="31" t="s">
        <v>128</v>
      </c>
      <c r="B40" s="19" t="s">
        <v>123</v>
      </c>
      <c r="C40" s="36" t="s">
        <v>124</v>
      </c>
      <c r="D40" s="36" t="s">
        <v>125</v>
      </c>
      <c r="E40" s="19" t="s">
        <v>15</v>
      </c>
      <c r="F40" s="25">
        <v>604176.09</v>
      </c>
      <c r="G40" s="35" t="s">
        <v>15</v>
      </c>
      <c r="H40" s="25">
        <v>458381.99</v>
      </c>
      <c r="I40" s="35" t="s">
        <v>15</v>
      </c>
      <c r="J40" s="60" t="s">
        <v>16</v>
      </c>
    </row>
    <row r="41" spans="1:10">
      <c r="A41" s="31" t="s">
        <v>129</v>
      </c>
      <c r="B41" s="19" t="s">
        <v>54</v>
      </c>
      <c r="C41" s="20" t="s">
        <v>130</v>
      </c>
      <c r="D41" s="20" t="s">
        <v>131</v>
      </c>
      <c r="E41" s="19" t="s">
        <v>15</v>
      </c>
      <c r="F41" s="27">
        <v>140266.18</v>
      </c>
      <c r="G41" s="35" t="s">
        <v>15</v>
      </c>
      <c r="H41" s="27">
        <v>106409.2</v>
      </c>
      <c r="I41" s="35" t="s">
        <v>15</v>
      </c>
      <c r="J41" s="60" t="s">
        <v>16</v>
      </c>
    </row>
    <row r="42" spans="1:10">
      <c r="A42" s="31" t="s">
        <v>132</v>
      </c>
      <c r="B42" s="19" t="s">
        <v>54</v>
      </c>
      <c r="C42" s="20" t="s">
        <v>133</v>
      </c>
      <c r="D42" s="20" t="s">
        <v>134</v>
      </c>
      <c r="E42" s="19" t="s">
        <v>15</v>
      </c>
      <c r="F42" s="27">
        <v>4324.2</v>
      </c>
      <c r="G42" s="35" t="s">
        <v>15</v>
      </c>
      <c r="H42" s="27">
        <v>3280.43</v>
      </c>
      <c r="I42" s="35" t="s">
        <v>15</v>
      </c>
      <c r="J42" s="60" t="s">
        <v>16</v>
      </c>
    </row>
    <row r="43" spans="1:10">
      <c r="A43" s="31" t="s">
        <v>135</v>
      </c>
      <c r="B43" s="19" t="s">
        <v>54</v>
      </c>
      <c r="C43" s="39" t="s">
        <v>136</v>
      </c>
      <c r="D43" s="39" t="s">
        <v>137</v>
      </c>
      <c r="E43" s="19" t="s">
        <v>15</v>
      </c>
      <c r="F43" s="27">
        <v>50323.8</v>
      </c>
      <c r="G43" s="35" t="s">
        <v>15</v>
      </c>
      <c r="H43" s="27">
        <v>38192.52</v>
      </c>
      <c r="I43" s="35" t="s">
        <v>15</v>
      </c>
      <c r="J43" s="60" t="s">
        <v>16</v>
      </c>
    </row>
    <row r="44" spans="1:10">
      <c r="A44" s="31" t="s">
        <v>138</v>
      </c>
      <c r="B44" s="19" t="s">
        <v>54</v>
      </c>
      <c r="C44" s="20" t="s">
        <v>139</v>
      </c>
      <c r="D44" s="20" t="s">
        <v>140</v>
      </c>
      <c r="E44" s="19" t="s">
        <v>15</v>
      </c>
      <c r="F44" s="27">
        <v>110127.45</v>
      </c>
      <c r="G44" s="35" t="s">
        <v>15</v>
      </c>
      <c r="H44" s="27">
        <v>83565.57</v>
      </c>
      <c r="I44" s="35" t="s">
        <v>15</v>
      </c>
      <c r="J44" s="60" t="s">
        <v>16</v>
      </c>
    </row>
    <row r="45" spans="1:10">
      <c r="A45" s="31" t="s">
        <v>141</v>
      </c>
      <c r="B45" s="19" t="s">
        <v>54</v>
      </c>
      <c r="C45" s="20" t="s">
        <v>142</v>
      </c>
      <c r="D45" s="20" t="s">
        <v>143</v>
      </c>
      <c r="E45" s="19" t="s">
        <v>15</v>
      </c>
      <c r="F45" s="28">
        <v>230731.37</v>
      </c>
      <c r="G45" s="35" t="s">
        <v>15</v>
      </c>
      <c r="H45" s="28">
        <v>175036.37</v>
      </c>
      <c r="I45" s="35" t="s">
        <v>15</v>
      </c>
      <c r="J45" s="60" t="s">
        <v>16</v>
      </c>
    </row>
    <row r="46" spans="1:10">
      <c r="A46" s="40" t="s">
        <v>144</v>
      </c>
      <c r="B46" s="41" t="s">
        <v>54</v>
      </c>
      <c r="C46" s="42" t="s">
        <v>145</v>
      </c>
      <c r="D46" s="42" t="s">
        <v>146</v>
      </c>
      <c r="E46" s="41" t="s">
        <v>15</v>
      </c>
      <c r="F46" s="105">
        <f>[5]ago!$D$15+[5]ago!$D$31</f>
        <v>1774.5</v>
      </c>
      <c r="G46" s="106" t="s">
        <v>15</v>
      </c>
      <c r="H46" s="105">
        <v>1346.18</v>
      </c>
      <c r="I46" s="106" t="s">
        <v>15</v>
      </c>
      <c r="J46" s="68" t="s">
        <v>16</v>
      </c>
    </row>
    <row r="47" spans="1:10">
      <c r="A47" s="45" t="s">
        <v>147</v>
      </c>
      <c r="B47" s="46"/>
      <c r="C47" s="46"/>
      <c r="D47" s="46"/>
      <c r="E47" s="46"/>
      <c r="F47" s="46"/>
      <c r="G47" s="46"/>
      <c r="H47" s="46"/>
      <c r="I47" s="46"/>
      <c r="J47" s="69"/>
    </row>
    <row r="48" spans="1:10">
      <c r="A48" s="107"/>
      <c r="B48" s="108"/>
      <c r="C48" s="108"/>
      <c r="D48" s="108"/>
      <c r="E48" s="108"/>
      <c r="F48" s="108"/>
      <c r="G48" s="108"/>
      <c r="H48" s="108"/>
      <c r="I48" s="108"/>
      <c r="J48" s="113"/>
    </row>
    <row r="49" ht="6" customHeight="1" spans="1:10">
      <c r="A49" s="47"/>
      <c r="B49" s="48"/>
      <c r="C49" s="48"/>
      <c r="D49" s="48"/>
      <c r="E49" s="48"/>
      <c r="F49" s="48"/>
      <c r="G49" s="48"/>
      <c r="H49" s="48"/>
      <c r="I49" s="48"/>
      <c r="J49" s="70"/>
    </row>
    <row r="50" spans="5:10">
      <c r="E50"/>
      <c r="G50"/>
      <c r="I50"/>
      <c r="J50"/>
    </row>
    <row r="51" spans="5:10">
      <c r="E51"/>
      <c r="G51"/>
      <c r="I51"/>
      <c r="J51"/>
    </row>
    <row r="52" spans="5:10">
      <c r="E52"/>
      <c r="G52"/>
      <c r="I52"/>
      <c r="J52"/>
    </row>
    <row r="53" spans="5:10">
      <c r="E53"/>
      <c r="G53"/>
      <c r="I53"/>
      <c r="J53"/>
    </row>
    <row r="54" spans="5:10">
      <c r="E54"/>
      <c r="G54"/>
      <c r="I54"/>
      <c r="J54"/>
    </row>
    <row r="55" spans="5:10">
      <c r="E55"/>
      <c r="G55"/>
      <c r="I55"/>
      <c r="J55"/>
    </row>
    <row r="56" spans="5:10">
      <c r="E56"/>
      <c r="G56"/>
      <c r="I56"/>
      <c r="J56"/>
    </row>
    <row r="57" spans="6:8">
      <c r="F57" s="109"/>
      <c r="H57" s="109"/>
    </row>
    <row r="61" spans="6:8">
      <c r="F61" s="109"/>
      <c r="H61" s="109"/>
    </row>
  </sheetData>
  <mergeCells count="11">
    <mergeCell ref="A1:J1"/>
    <mergeCell ref="F2:G2"/>
    <mergeCell ref="H2:I2"/>
    <mergeCell ref="A49:J49"/>
    <mergeCell ref="A2:A3"/>
    <mergeCell ref="B2:B3"/>
    <mergeCell ref="C2:C3"/>
    <mergeCell ref="D2:D3"/>
    <mergeCell ref="E2:E3"/>
    <mergeCell ref="J2:J3"/>
    <mergeCell ref="A47:J48"/>
  </mergeCells>
  <printOptions horizontalCentered="1"/>
  <pageMargins left="0.236111111111111" right="0.236111111111111" top="1.88958333333333" bottom="1.14166666666667" header="0.118055555555556" footer="0.118055555555556"/>
  <pageSetup paperSize="9" scale="83" fitToHeight="0" orientation="landscape"/>
  <headerFooter>
    <oddHeader>&amp;C&amp;12&amp;G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zoomScale="110" zoomScaleNormal="110" topLeftCell="A20" workbookViewId="0">
      <selection activeCell="A47" sqref="A47:J49"/>
    </sheetView>
  </sheetViews>
  <sheetFormatPr defaultColWidth="9" defaultRowHeight="15"/>
  <cols>
    <col min="1" max="1" width="72.2857142857143" customWidth="1"/>
    <col min="2" max="2" width="17.4285714285714" customWidth="1"/>
    <col min="3" max="3" width="35.7142857142857" hidden="1" customWidth="1"/>
    <col min="4" max="4" width="14.5714285714286" hidden="1" customWidth="1"/>
    <col min="5" max="5" width="15.5714285714286" style="1" customWidth="1"/>
    <col min="6" max="6" width="15.1428571428571" customWidth="1"/>
    <col min="7" max="7" width="12.2857142857143" style="2" customWidth="1"/>
    <col min="8" max="8" width="14.7142857142857" customWidth="1"/>
    <col min="9" max="9" width="12.2857142857143" style="1" customWidth="1"/>
    <col min="10" max="10" width="13.7142857142857" style="2" customWidth="1"/>
    <col min="11" max="11" width="14.142857142857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56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57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58"/>
    </row>
    <row r="4" ht="15.75" spans="1:10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148</v>
      </c>
      <c r="F4" s="15" t="s">
        <v>148</v>
      </c>
      <c r="G4" s="72" t="s">
        <v>148</v>
      </c>
      <c r="H4" s="15" t="s">
        <v>148</v>
      </c>
      <c r="I4" s="82" t="s">
        <v>148</v>
      </c>
      <c r="J4" s="83" t="s">
        <v>148</v>
      </c>
    </row>
    <row r="5" ht="15.75" spans="1:10">
      <c r="A5" s="18" t="s">
        <v>17</v>
      </c>
      <c r="B5" s="19" t="s">
        <v>18</v>
      </c>
      <c r="C5" s="20" t="s">
        <v>19</v>
      </c>
      <c r="D5" s="20" t="s">
        <v>20</v>
      </c>
      <c r="E5" s="13" t="s">
        <v>148</v>
      </c>
      <c r="F5" s="15" t="s">
        <v>148</v>
      </c>
      <c r="G5" s="72" t="s">
        <v>148</v>
      </c>
      <c r="H5" s="15" t="s">
        <v>148</v>
      </c>
      <c r="I5" s="82" t="s">
        <v>148</v>
      </c>
      <c r="J5" s="83" t="s">
        <v>148</v>
      </c>
    </row>
    <row r="6" ht="15.75" spans="1:10">
      <c r="A6" s="26" t="s">
        <v>21</v>
      </c>
      <c r="B6" s="19" t="s">
        <v>22</v>
      </c>
      <c r="C6" s="20" t="s">
        <v>23</v>
      </c>
      <c r="D6" s="20" t="s">
        <v>24</v>
      </c>
      <c r="E6" s="13" t="s">
        <v>148</v>
      </c>
      <c r="F6" s="13" t="s">
        <v>148</v>
      </c>
      <c r="G6" s="13" t="s">
        <v>148</v>
      </c>
      <c r="H6" s="13" t="s">
        <v>148</v>
      </c>
      <c r="I6" s="13" t="s">
        <v>148</v>
      </c>
      <c r="J6" s="84" t="s">
        <v>148</v>
      </c>
    </row>
    <row r="7" spans="1:10">
      <c r="A7" s="26" t="s">
        <v>25</v>
      </c>
      <c r="B7" s="19" t="s">
        <v>26</v>
      </c>
      <c r="C7" s="20" t="s">
        <v>27</v>
      </c>
      <c r="D7" s="20" t="s">
        <v>28</v>
      </c>
      <c r="E7" s="13" t="s">
        <v>148</v>
      </c>
      <c r="F7" s="13" t="s">
        <v>148</v>
      </c>
      <c r="G7" s="13" t="s">
        <v>148</v>
      </c>
      <c r="H7" s="13" t="s">
        <v>148</v>
      </c>
      <c r="I7" s="13" t="s">
        <v>148</v>
      </c>
      <c r="J7" s="84" t="s">
        <v>148</v>
      </c>
    </row>
    <row r="8" spans="1:10">
      <c r="A8" s="26" t="s">
        <v>29</v>
      </c>
      <c r="B8" s="19" t="s">
        <v>30</v>
      </c>
      <c r="C8" s="20" t="s">
        <v>31</v>
      </c>
      <c r="D8" s="20" t="s">
        <v>32</v>
      </c>
      <c r="E8" s="19" t="s">
        <v>15</v>
      </c>
      <c r="F8" s="73">
        <v>1616.71</v>
      </c>
      <c r="G8" s="74" t="s">
        <v>15</v>
      </c>
      <c r="H8" s="73">
        <v>1226.47</v>
      </c>
      <c r="I8" s="78" t="s">
        <v>15</v>
      </c>
      <c r="J8" s="85" t="s">
        <v>149</v>
      </c>
    </row>
    <row r="9" ht="15.75" spans="1:10">
      <c r="A9" s="26" t="s">
        <v>33</v>
      </c>
      <c r="B9" s="19" t="s">
        <v>34</v>
      </c>
      <c r="C9" s="20" t="s">
        <v>35</v>
      </c>
      <c r="D9" s="20" t="s">
        <v>36</v>
      </c>
      <c r="E9" s="19" t="s">
        <v>148</v>
      </c>
      <c r="F9" s="28" t="s">
        <v>148</v>
      </c>
      <c r="G9" s="35" t="s">
        <v>148</v>
      </c>
      <c r="H9" s="28" t="s">
        <v>148</v>
      </c>
      <c r="I9" s="62" t="s">
        <v>148</v>
      </c>
      <c r="J9" s="60" t="s">
        <v>148</v>
      </c>
    </row>
    <row r="10" spans="1:10">
      <c r="A10" s="26" t="s">
        <v>37</v>
      </c>
      <c r="B10" s="19" t="s">
        <v>38</v>
      </c>
      <c r="C10" s="20" t="s">
        <v>39</v>
      </c>
      <c r="D10" s="20" t="s">
        <v>40</v>
      </c>
      <c r="E10" s="13" t="s">
        <v>148</v>
      </c>
      <c r="F10" s="13" t="s">
        <v>148</v>
      </c>
      <c r="G10" s="13" t="s">
        <v>148</v>
      </c>
      <c r="H10" s="13" t="s">
        <v>148</v>
      </c>
      <c r="I10" s="13" t="s">
        <v>148</v>
      </c>
      <c r="J10" s="84" t="s">
        <v>148</v>
      </c>
    </row>
    <row r="11" spans="1:10">
      <c r="A11" s="26" t="s">
        <v>41</v>
      </c>
      <c r="B11" s="19" t="s">
        <v>42</v>
      </c>
      <c r="C11" s="20" t="s">
        <v>43</v>
      </c>
      <c r="D11" s="20" t="s">
        <v>44</v>
      </c>
      <c r="E11" s="19" t="s">
        <v>15</v>
      </c>
      <c r="F11" s="75">
        <v>5336.99</v>
      </c>
      <c r="G11" s="19" t="s">
        <v>15</v>
      </c>
      <c r="H11" s="75">
        <v>4048.72</v>
      </c>
      <c r="I11" s="19" t="s">
        <v>15</v>
      </c>
      <c r="J11" s="85" t="s">
        <v>149</v>
      </c>
    </row>
    <row r="12" spans="1:10">
      <c r="A12" s="18" t="s">
        <v>45</v>
      </c>
      <c r="B12" s="19" t="s">
        <v>46</v>
      </c>
      <c r="C12" s="20" t="s">
        <v>47</v>
      </c>
      <c r="D12" s="20" t="s">
        <v>48</v>
      </c>
      <c r="E12" s="19" t="s">
        <v>148</v>
      </c>
      <c r="F12" s="28" t="s">
        <v>148</v>
      </c>
      <c r="G12" s="35" t="s">
        <v>148</v>
      </c>
      <c r="H12" s="28" t="s">
        <v>148</v>
      </c>
      <c r="I12" s="62" t="s">
        <v>148</v>
      </c>
      <c r="J12" s="60" t="s">
        <v>148</v>
      </c>
    </row>
    <row r="13" spans="1:10">
      <c r="A13" s="26" t="s">
        <v>49</v>
      </c>
      <c r="B13" s="19" t="s">
        <v>50</v>
      </c>
      <c r="C13" s="20" t="s">
        <v>51</v>
      </c>
      <c r="D13" s="20" t="s">
        <v>52</v>
      </c>
      <c r="E13" s="19" t="s">
        <v>148</v>
      </c>
      <c r="F13" s="28" t="s">
        <v>148</v>
      </c>
      <c r="G13" s="35" t="s">
        <v>148</v>
      </c>
      <c r="H13" s="28" t="s">
        <v>148</v>
      </c>
      <c r="I13" s="62" t="s">
        <v>148</v>
      </c>
      <c r="J13" s="60" t="s">
        <v>148</v>
      </c>
    </row>
    <row r="14" spans="1:11">
      <c r="A14" s="26" t="s">
        <v>53</v>
      </c>
      <c r="B14" s="19" t="s">
        <v>54</v>
      </c>
      <c r="C14" s="29" t="s">
        <v>55</v>
      </c>
      <c r="D14" s="29" t="s">
        <v>56</v>
      </c>
      <c r="E14" s="19" t="s">
        <v>15</v>
      </c>
      <c r="F14" s="30">
        <v>52090.61</v>
      </c>
      <c r="G14" s="19" t="s">
        <v>15</v>
      </c>
      <c r="H14" s="30">
        <v>39068.08</v>
      </c>
      <c r="I14" s="19" t="s">
        <v>15</v>
      </c>
      <c r="J14" s="64" t="s">
        <v>149</v>
      </c>
      <c r="K14" s="86"/>
    </row>
    <row r="15" spans="1:10">
      <c r="A15" s="26" t="s">
        <v>57</v>
      </c>
      <c r="B15" s="19" t="s">
        <v>54</v>
      </c>
      <c r="C15" s="29" t="s">
        <v>58</v>
      </c>
      <c r="D15" s="29" t="s">
        <v>59</v>
      </c>
      <c r="E15" s="19" t="s">
        <v>15</v>
      </c>
      <c r="F15" s="30">
        <v>20858.31</v>
      </c>
      <c r="G15" s="19" t="s">
        <v>15</v>
      </c>
      <c r="H15" s="76">
        <v>15643.77</v>
      </c>
      <c r="I15" s="19" t="s">
        <v>15</v>
      </c>
      <c r="J15" s="64" t="s">
        <v>149</v>
      </c>
    </row>
    <row r="16" spans="1:10">
      <c r="A16" s="26" t="s">
        <v>60</v>
      </c>
      <c r="B16" s="19" t="s">
        <v>61</v>
      </c>
      <c r="C16" s="20" t="s">
        <v>62</v>
      </c>
      <c r="D16" s="20" t="s">
        <v>63</v>
      </c>
      <c r="E16" s="19" t="s">
        <v>148</v>
      </c>
      <c r="F16" s="77" t="s">
        <v>148</v>
      </c>
      <c r="G16" s="74" t="s">
        <v>148</v>
      </c>
      <c r="H16" s="74" t="s">
        <v>148</v>
      </c>
      <c r="I16" s="87" t="s">
        <v>148</v>
      </c>
      <c r="J16" s="88" t="s">
        <v>148</v>
      </c>
    </row>
    <row r="17" spans="1:10">
      <c r="A17" s="31" t="s">
        <v>64</v>
      </c>
      <c r="B17" s="19" t="s">
        <v>65</v>
      </c>
      <c r="C17" s="20" t="s">
        <v>66</v>
      </c>
      <c r="D17" s="20" t="s">
        <v>67</v>
      </c>
      <c r="E17" s="19" t="s">
        <v>15</v>
      </c>
      <c r="F17" s="73">
        <v>1889.22</v>
      </c>
      <c r="G17" s="19" t="s">
        <v>15</v>
      </c>
      <c r="H17" s="73">
        <v>1433.2</v>
      </c>
      <c r="I17" s="19" t="s">
        <v>15</v>
      </c>
      <c r="J17" s="88" t="s">
        <v>149</v>
      </c>
    </row>
    <row r="18" spans="1:10">
      <c r="A18" s="31" t="s">
        <v>68</v>
      </c>
      <c r="B18" s="19" t="s">
        <v>69</v>
      </c>
      <c r="C18" s="20" t="s">
        <v>70</v>
      </c>
      <c r="D18" s="20" t="s">
        <v>71</v>
      </c>
      <c r="E18" s="19" t="s">
        <v>148</v>
      </c>
      <c r="F18" s="28" t="s">
        <v>148</v>
      </c>
      <c r="G18" s="35" t="s">
        <v>148</v>
      </c>
      <c r="H18" s="28" t="s">
        <v>148</v>
      </c>
      <c r="I18" s="62" t="s">
        <v>148</v>
      </c>
      <c r="J18" s="60" t="s">
        <v>148</v>
      </c>
    </row>
    <row r="19" spans="1:10">
      <c r="A19" s="31" t="s">
        <v>72</v>
      </c>
      <c r="B19" s="19" t="s">
        <v>54</v>
      </c>
      <c r="C19" s="20" t="s">
        <v>73</v>
      </c>
      <c r="D19" s="20" t="s">
        <v>74</v>
      </c>
      <c r="E19" s="19" t="s">
        <v>15</v>
      </c>
      <c r="F19" s="21">
        <v>306.8</v>
      </c>
      <c r="G19" s="78" t="s">
        <v>15</v>
      </c>
      <c r="H19" s="21">
        <v>232.74</v>
      </c>
      <c r="I19" s="62" t="s">
        <v>15</v>
      </c>
      <c r="J19" s="85" t="s">
        <v>149</v>
      </c>
    </row>
    <row r="20" spans="1:10">
      <c r="A20" s="31" t="s">
        <v>75</v>
      </c>
      <c r="B20" s="19" t="s">
        <v>54</v>
      </c>
      <c r="C20" s="20" t="s">
        <v>76</v>
      </c>
      <c r="D20" s="20" t="s">
        <v>77</v>
      </c>
      <c r="E20" s="19" t="s">
        <v>148</v>
      </c>
      <c r="F20" s="78" t="s">
        <v>148</v>
      </c>
      <c r="G20" s="78" t="s">
        <v>148</v>
      </c>
      <c r="H20" s="78" t="s">
        <v>148</v>
      </c>
      <c r="I20" s="78" t="s">
        <v>148</v>
      </c>
      <c r="J20" s="85" t="s">
        <v>148</v>
      </c>
    </row>
    <row r="21" spans="1:10">
      <c r="A21" s="31" t="s">
        <v>78</v>
      </c>
      <c r="B21" s="19" t="s">
        <v>54</v>
      </c>
      <c r="C21" s="20" t="s">
        <v>79</v>
      </c>
      <c r="D21" s="20" t="s">
        <v>80</v>
      </c>
      <c r="E21" s="19" t="s">
        <v>148</v>
      </c>
      <c r="F21" s="78" t="s">
        <v>148</v>
      </c>
      <c r="G21" s="78" t="s">
        <v>148</v>
      </c>
      <c r="H21" s="78" t="s">
        <v>148</v>
      </c>
      <c r="I21" s="78" t="s">
        <v>148</v>
      </c>
      <c r="J21" s="85" t="s">
        <v>148</v>
      </c>
    </row>
    <row r="22" spans="1:10">
      <c r="A22" s="31" t="s">
        <v>81</v>
      </c>
      <c r="B22" s="19" t="s">
        <v>54</v>
      </c>
      <c r="C22" s="20" t="s">
        <v>82</v>
      </c>
      <c r="D22" s="20" t="s">
        <v>83</v>
      </c>
      <c r="E22" s="19" t="s">
        <v>148</v>
      </c>
      <c r="F22" s="78" t="s">
        <v>148</v>
      </c>
      <c r="G22" s="78" t="s">
        <v>148</v>
      </c>
      <c r="H22" s="78" t="s">
        <v>148</v>
      </c>
      <c r="I22" s="78" t="s">
        <v>148</v>
      </c>
      <c r="J22" s="85" t="s">
        <v>148</v>
      </c>
    </row>
    <row r="23" spans="1:10">
      <c r="A23" s="31" t="s">
        <v>84</v>
      </c>
      <c r="B23" s="19" t="s">
        <v>54</v>
      </c>
      <c r="C23" s="20" t="s">
        <v>73</v>
      </c>
      <c r="D23" s="20" t="s">
        <v>74</v>
      </c>
      <c r="E23" s="19" t="s">
        <v>148</v>
      </c>
      <c r="F23" s="78" t="s">
        <v>148</v>
      </c>
      <c r="G23" s="78" t="s">
        <v>148</v>
      </c>
      <c r="H23" s="78" t="s">
        <v>148</v>
      </c>
      <c r="I23" s="62" t="s">
        <v>148</v>
      </c>
      <c r="J23" s="85" t="s">
        <v>148</v>
      </c>
    </row>
    <row r="24" spans="1:10">
      <c r="A24" s="31" t="s">
        <v>85</v>
      </c>
      <c r="B24" s="19" t="s">
        <v>54</v>
      </c>
      <c r="C24" s="29" t="s">
        <v>86</v>
      </c>
      <c r="D24" s="29" t="s">
        <v>87</v>
      </c>
      <c r="E24" s="19" t="s">
        <v>15</v>
      </c>
      <c r="F24" s="75">
        <v>762.93</v>
      </c>
      <c r="G24" s="19" t="s">
        <v>15</v>
      </c>
      <c r="H24" s="75">
        <v>578.78</v>
      </c>
      <c r="I24" s="19" t="s">
        <v>15</v>
      </c>
      <c r="J24" s="85" t="s">
        <v>149</v>
      </c>
    </row>
    <row r="25" spans="1:10">
      <c r="A25" s="31" t="s">
        <v>88</v>
      </c>
      <c r="B25" s="19" t="s">
        <v>54</v>
      </c>
      <c r="C25" s="29" t="s">
        <v>89</v>
      </c>
      <c r="D25" s="29" t="s">
        <v>90</v>
      </c>
      <c r="E25" s="19" t="s">
        <v>15</v>
      </c>
      <c r="F25" s="75">
        <v>8809.71</v>
      </c>
      <c r="G25" s="19" t="s">
        <v>15</v>
      </c>
      <c r="H25" s="75">
        <v>6683.22</v>
      </c>
      <c r="I25" s="19" t="s">
        <v>15</v>
      </c>
      <c r="J25" s="85" t="s">
        <v>149</v>
      </c>
    </row>
    <row r="26" spans="1:10">
      <c r="A26" s="31" t="s">
        <v>91</v>
      </c>
      <c r="B26" s="19" t="s">
        <v>54</v>
      </c>
      <c r="C26" s="29" t="s">
        <v>89</v>
      </c>
      <c r="D26" s="29" t="s">
        <v>90</v>
      </c>
      <c r="E26" s="19" t="s">
        <v>15</v>
      </c>
      <c r="F26" s="75">
        <v>19618.8</v>
      </c>
      <c r="G26" s="19" t="s">
        <v>15</v>
      </c>
      <c r="H26" s="75">
        <v>14883.18</v>
      </c>
      <c r="I26" s="19" t="s">
        <v>15</v>
      </c>
      <c r="J26" s="85" t="s">
        <v>149</v>
      </c>
    </row>
    <row r="27" spans="1:10">
      <c r="A27" s="31" t="s">
        <v>92</v>
      </c>
      <c r="B27" s="19" t="s">
        <v>54</v>
      </c>
      <c r="C27" s="29" t="s">
        <v>93</v>
      </c>
      <c r="D27" s="29" t="s">
        <v>94</v>
      </c>
      <c r="E27" s="19" t="s">
        <v>15</v>
      </c>
      <c r="F27" s="75">
        <v>377.33</v>
      </c>
      <c r="G27" s="19" t="s">
        <v>15</v>
      </c>
      <c r="H27" s="75">
        <v>286.25</v>
      </c>
      <c r="I27" s="19" t="s">
        <v>15</v>
      </c>
      <c r="J27" s="85" t="s">
        <v>149</v>
      </c>
    </row>
    <row r="28" spans="1:10">
      <c r="A28" s="31" t="s">
        <v>95</v>
      </c>
      <c r="B28" s="19" t="s">
        <v>54</v>
      </c>
      <c r="C28" s="29" t="s">
        <v>93</v>
      </c>
      <c r="D28" s="29" t="s">
        <v>94</v>
      </c>
      <c r="E28" s="19" t="s">
        <v>15</v>
      </c>
      <c r="F28" s="75">
        <v>4617.13</v>
      </c>
      <c r="G28" s="19" t="s">
        <v>15</v>
      </c>
      <c r="H28" s="75">
        <v>3502.65</v>
      </c>
      <c r="I28" s="19" t="s">
        <v>15</v>
      </c>
      <c r="J28" s="85" t="s">
        <v>149</v>
      </c>
    </row>
    <row r="29" spans="1:10">
      <c r="A29" s="31" t="s">
        <v>96</v>
      </c>
      <c r="B29" s="19" t="s">
        <v>54</v>
      </c>
      <c r="C29" s="20" t="s">
        <v>97</v>
      </c>
      <c r="D29" s="20" t="s">
        <v>98</v>
      </c>
      <c r="E29" s="19" t="s">
        <v>148</v>
      </c>
      <c r="F29" s="21" t="s">
        <v>148</v>
      </c>
      <c r="G29" s="78" t="s">
        <v>148</v>
      </c>
      <c r="H29" s="75" t="s">
        <v>148</v>
      </c>
      <c r="I29" s="62" t="s">
        <v>148</v>
      </c>
      <c r="J29" s="89" t="s">
        <v>148</v>
      </c>
    </row>
    <row r="30" spans="1:10">
      <c r="A30" s="31" t="s">
        <v>99</v>
      </c>
      <c r="B30" s="19" t="s">
        <v>54</v>
      </c>
      <c r="C30" s="20" t="s">
        <v>100</v>
      </c>
      <c r="D30" s="20" t="s">
        <v>101</v>
      </c>
      <c r="E30" s="19" t="s">
        <v>15</v>
      </c>
      <c r="F30" s="75">
        <v>1804.64</v>
      </c>
      <c r="G30" s="78" t="s">
        <v>15</v>
      </c>
      <c r="H30" s="75">
        <v>1369.04</v>
      </c>
      <c r="I30" s="62" t="s">
        <v>15</v>
      </c>
      <c r="J30" s="85" t="s">
        <v>149</v>
      </c>
    </row>
    <row r="31" spans="1:10">
      <c r="A31" s="31" t="s">
        <v>102</v>
      </c>
      <c r="B31" s="19" t="s">
        <v>54</v>
      </c>
      <c r="C31" s="20" t="s">
        <v>103</v>
      </c>
      <c r="D31" s="20" t="s">
        <v>104</v>
      </c>
      <c r="E31" s="19" t="s">
        <v>148</v>
      </c>
      <c r="F31" s="21" t="s">
        <v>148</v>
      </c>
      <c r="G31" s="78" t="s">
        <v>148</v>
      </c>
      <c r="H31" s="21" t="s">
        <v>148</v>
      </c>
      <c r="I31" s="62" t="s">
        <v>148</v>
      </c>
      <c r="J31" s="85" t="s">
        <v>148</v>
      </c>
    </row>
    <row r="32" spans="1:10">
      <c r="A32" s="31" t="s">
        <v>105</v>
      </c>
      <c r="B32" s="19" t="s">
        <v>54</v>
      </c>
      <c r="C32" s="32" t="s">
        <v>106</v>
      </c>
      <c r="D32" s="32" t="s">
        <v>107</v>
      </c>
      <c r="E32" s="19" t="s">
        <v>15</v>
      </c>
      <c r="F32" s="75">
        <v>1362.15</v>
      </c>
      <c r="G32" s="78" t="s">
        <v>15</v>
      </c>
      <c r="H32" s="75">
        <v>1033.34</v>
      </c>
      <c r="I32" s="62" t="s">
        <v>15</v>
      </c>
      <c r="J32" s="85" t="s">
        <v>149</v>
      </c>
    </row>
    <row r="33" spans="1:10">
      <c r="A33" s="31" t="s">
        <v>108</v>
      </c>
      <c r="B33" s="19" t="s">
        <v>54</v>
      </c>
      <c r="C33" s="32" t="s">
        <v>106</v>
      </c>
      <c r="D33" s="32" t="s">
        <v>107</v>
      </c>
      <c r="E33" s="19" t="s">
        <v>148</v>
      </c>
      <c r="F33" s="21" t="s">
        <v>148</v>
      </c>
      <c r="G33" s="19" t="s">
        <v>148</v>
      </c>
      <c r="H33" s="21" t="s">
        <v>148</v>
      </c>
      <c r="I33" s="19" t="s">
        <v>148</v>
      </c>
      <c r="J33" s="85" t="s">
        <v>148</v>
      </c>
    </row>
    <row r="34" spans="1:10">
      <c r="A34" s="31" t="s">
        <v>109</v>
      </c>
      <c r="B34" s="19" t="s">
        <v>54</v>
      </c>
      <c r="C34" s="33" t="s">
        <v>110</v>
      </c>
      <c r="D34" s="20" t="s">
        <v>111</v>
      </c>
      <c r="E34" s="19" t="s">
        <v>148</v>
      </c>
      <c r="F34" s="21" t="s">
        <v>148</v>
      </c>
      <c r="G34" s="19" t="s">
        <v>148</v>
      </c>
      <c r="H34" s="21" t="s">
        <v>148</v>
      </c>
      <c r="I34" s="19" t="s">
        <v>148</v>
      </c>
      <c r="J34" s="85" t="s">
        <v>148</v>
      </c>
    </row>
    <row r="35" spans="1:10">
      <c r="A35" s="34" t="s">
        <v>112</v>
      </c>
      <c r="B35" s="19" t="s">
        <v>113</v>
      </c>
      <c r="C35" s="29" t="s">
        <v>114</v>
      </c>
      <c r="D35" s="29" t="s">
        <v>115</v>
      </c>
      <c r="E35" s="19" t="s">
        <v>15</v>
      </c>
      <c r="F35" s="75">
        <v>57528.92</v>
      </c>
      <c r="G35" s="19" t="s">
        <v>15</v>
      </c>
      <c r="H35" s="75">
        <v>43642.72</v>
      </c>
      <c r="I35" s="19" t="s">
        <v>15</v>
      </c>
      <c r="J35" s="85" t="s">
        <v>149</v>
      </c>
    </row>
    <row r="36" spans="1:10">
      <c r="A36" s="31" t="s">
        <v>116</v>
      </c>
      <c r="B36" s="19" t="s">
        <v>54</v>
      </c>
      <c r="C36" s="20" t="s">
        <v>117</v>
      </c>
      <c r="D36" s="20" t="s">
        <v>118</v>
      </c>
      <c r="E36" s="19" t="s">
        <v>15</v>
      </c>
      <c r="F36" s="73">
        <v>862.62</v>
      </c>
      <c r="G36" s="19" t="s">
        <v>15</v>
      </c>
      <c r="H36" s="73">
        <v>654.4</v>
      </c>
      <c r="I36" s="19" t="s">
        <v>15</v>
      </c>
      <c r="J36" s="85" t="s">
        <v>149</v>
      </c>
    </row>
    <row r="37" spans="1:10">
      <c r="A37" s="31" t="s">
        <v>119</v>
      </c>
      <c r="B37" s="19" t="s">
        <v>54</v>
      </c>
      <c r="C37" s="20" t="s">
        <v>120</v>
      </c>
      <c r="D37" s="20" t="s">
        <v>121</v>
      </c>
      <c r="E37" s="19" t="s">
        <v>15</v>
      </c>
      <c r="F37" s="75">
        <v>762.93</v>
      </c>
      <c r="G37" s="78" t="s">
        <v>15</v>
      </c>
      <c r="H37" s="75">
        <v>578.78</v>
      </c>
      <c r="I37" s="62" t="s">
        <v>15</v>
      </c>
      <c r="J37" s="85" t="s">
        <v>149</v>
      </c>
    </row>
    <row r="38" spans="1:10">
      <c r="A38" s="31" t="s">
        <v>122</v>
      </c>
      <c r="B38" s="19" t="s">
        <v>123</v>
      </c>
      <c r="C38" s="36" t="s">
        <v>124</v>
      </c>
      <c r="D38" s="36" t="s">
        <v>125</v>
      </c>
      <c r="E38" s="19" t="s">
        <v>15</v>
      </c>
      <c r="F38" s="75">
        <v>15466.92</v>
      </c>
      <c r="G38" s="19" t="s">
        <v>15</v>
      </c>
      <c r="H38" s="75">
        <v>11733.52</v>
      </c>
      <c r="I38" s="19" t="s">
        <v>15</v>
      </c>
      <c r="J38" s="85" t="s">
        <v>149</v>
      </c>
    </row>
    <row r="39" spans="1:10">
      <c r="A39" s="31" t="s">
        <v>126</v>
      </c>
      <c r="B39" s="19" t="s">
        <v>127</v>
      </c>
      <c r="C39" s="36" t="s">
        <v>124</v>
      </c>
      <c r="D39" s="36" t="s">
        <v>125</v>
      </c>
      <c r="E39" s="19" t="s">
        <v>148</v>
      </c>
      <c r="F39" s="19" t="s">
        <v>148</v>
      </c>
      <c r="G39" s="19" t="s">
        <v>148</v>
      </c>
      <c r="H39" s="19" t="s">
        <v>148</v>
      </c>
      <c r="I39" s="19" t="s">
        <v>148</v>
      </c>
      <c r="J39" s="85" t="s">
        <v>148</v>
      </c>
    </row>
    <row r="40" spans="1:10">
      <c r="A40" s="31" t="s">
        <v>128</v>
      </c>
      <c r="B40" s="19" t="s">
        <v>123</v>
      </c>
      <c r="C40" s="36" t="s">
        <v>124</v>
      </c>
      <c r="D40" s="36" t="s">
        <v>125</v>
      </c>
      <c r="E40" s="19" t="s">
        <v>148</v>
      </c>
      <c r="F40" s="21" t="s">
        <v>148</v>
      </c>
      <c r="G40" s="78" t="s">
        <v>148</v>
      </c>
      <c r="H40" s="21" t="s">
        <v>148</v>
      </c>
      <c r="I40" s="62" t="s">
        <v>148</v>
      </c>
      <c r="J40" s="85" t="s">
        <v>148</v>
      </c>
    </row>
    <row r="41" spans="1:10">
      <c r="A41" s="31" t="s">
        <v>129</v>
      </c>
      <c r="B41" s="19" t="s">
        <v>54</v>
      </c>
      <c r="C41" s="20" t="s">
        <v>130</v>
      </c>
      <c r="D41" s="20" t="s">
        <v>131</v>
      </c>
      <c r="E41" s="19" t="s">
        <v>15</v>
      </c>
      <c r="F41" s="75">
        <v>4771.94</v>
      </c>
      <c r="G41" s="19" t="s">
        <v>15</v>
      </c>
      <c r="H41" s="75">
        <v>3620.08</v>
      </c>
      <c r="I41" s="19" t="s">
        <v>15</v>
      </c>
      <c r="J41" s="85" t="s">
        <v>149</v>
      </c>
    </row>
    <row r="42" spans="1:10">
      <c r="A42" s="31" t="s">
        <v>132</v>
      </c>
      <c r="B42" s="19" t="s">
        <v>54</v>
      </c>
      <c r="C42" s="20" t="s">
        <v>133</v>
      </c>
      <c r="D42" s="20" t="s">
        <v>134</v>
      </c>
      <c r="E42" s="19" t="s">
        <v>148</v>
      </c>
      <c r="F42" s="21" t="s">
        <v>148</v>
      </c>
      <c r="G42" s="78" t="s">
        <v>148</v>
      </c>
      <c r="H42" s="21" t="s">
        <v>148</v>
      </c>
      <c r="I42" s="62" t="s">
        <v>148</v>
      </c>
      <c r="J42" s="85" t="s">
        <v>148</v>
      </c>
    </row>
    <row r="43" spans="1:10">
      <c r="A43" s="31" t="s">
        <v>135</v>
      </c>
      <c r="B43" s="19" t="s">
        <v>54</v>
      </c>
      <c r="C43" s="39" t="s">
        <v>136</v>
      </c>
      <c r="D43" s="39" t="s">
        <v>137</v>
      </c>
      <c r="E43" s="19" t="s">
        <v>15</v>
      </c>
      <c r="F43" s="75">
        <v>561.93</v>
      </c>
      <c r="G43" s="19" t="s">
        <v>15</v>
      </c>
      <c r="H43" s="75">
        <v>426.29</v>
      </c>
      <c r="I43" s="19" t="s">
        <v>15</v>
      </c>
      <c r="J43" s="85" t="s">
        <v>149</v>
      </c>
    </row>
    <row r="44" spans="1:10">
      <c r="A44" s="31" t="s">
        <v>138</v>
      </c>
      <c r="B44" s="19" t="s">
        <v>54</v>
      </c>
      <c r="C44" s="20" t="s">
        <v>139</v>
      </c>
      <c r="D44" s="20" t="s">
        <v>140</v>
      </c>
      <c r="E44" s="19" t="s">
        <v>15</v>
      </c>
      <c r="F44" s="75">
        <v>1207.49</v>
      </c>
      <c r="G44" s="78" t="s">
        <v>15</v>
      </c>
      <c r="H44" s="75">
        <v>916.02</v>
      </c>
      <c r="I44" s="62" t="s">
        <v>15</v>
      </c>
      <c r="J44" s="85" t="s">
        <v>149</v>
      </c>
    </row>
    <row r="45" spans="1:10">
      <c r="A45" s="31" t="s">
        <v>141</v>
      </c>
      <c r="B45" s="19" t="s">
        <v>54</v>
      </c>
      <c r="C45" s="20" t="s">
        <v>142</v>
      </c>
      <c r="D45" s="20" t="s">
        <v>143</v>
      </c>
      <c r="E45" s="19" t="s">
        <v>15</v>
      </c>
      <c r="F45" s="75">
        <v>3455.56</v>
      </c>
      <c r="G45" s="19" t="s">
        <v>15</v>
      </c>
      <c r="H45" s="75">
        <v>2621.44</v>
      </c>
      <c r="I45" s="19" t="s">
        <v>15</v>
      </c>
      <c r="J45" s="85" t="s">
        <v>149</v>
      </c>
    </row>
    <row r="46" ht="15.75" spans="1:10">
      <c r="A46" s="40" t="s">
        <v>144</v>
      </c>
      <c r="B46" s="41" t="s">
        <v>54</v>
      </c>
      <c r="C46" s="42" t="s">
        <v>145</v>
      </c>
      <c r="D46" s="42" t="s">
        <v>146</v>
      </c>
      <c r="E46" s="41" t="s">
        <v>148</v>
      </c>
      <c r="F46" s="79" t="s">
        <v>148</v>
      </c>
      <c r="G46" s="80" t="s">
        <v>148</v>
      </c>
      <c r="H46" s="81" t="s">
        <v>148</v>
      </c>
      <c r="I46" s="67" t="s">
        <v>148</v>
      </c>
      <c r="J46" s="90" t="s">
        <v>148</v>
      </c>
    </row>
    <row r="47" spans="1:10">
      <c r="A47" s="45" t="s">
        <v>150</v>
      </c>
      <c r="B47" s="46"/>
      <c r="C47" s="46"/>
      <c r="D47" s="46"/>
      <c r="E47" s="46"/>
      <c r="F47" s="46"/>
      <c r="G47" s="46"/>
      <c r="H47" s="46"/>
      <c r="I47" s="46"/>
      <c r="J47" s="69"/>
    </row>
    <row r="48" ht="15.75" spans="1:11">
      <c r="A48" s="47"/>
      <c r="B48" s="48"/>
      <c r="C48" s="48"/>
      <c r="D48" s="48"/>
      <c r="E48" s="48"/>
      <c r="F48" s="48"/>
      <c r="G48" s="48"/>
      <c r="H48" s="48"/>
      <c r="I48" s="48"/>
      <c r="J48" s="70"/>
      <c r="K48" s="52"/>
    </row>
    <row r="49" ht="6" customHeight="1" spans="1:11">
      <c r="A49" s="49"/>
      <c r="B49" s="49"/>
      <c r="C49" s="50"/>
      <c r="D49" s="49"/>
      <c r="E49" s="51"/>
      <c r="F49" s="49"/>
      <c r="G49" s="50"/>
      <c r="H49" s="51"/>
      <c r="I49" s="50"/>
      <c r="J49" s="51"/>
      <c r="K49" s="52"/>
    </row>
    <row r="50" spans="5:11">
      <c r="E50" s="50"/>
      <c r="F50" s="52"/>
      <c r="G50" s="51"/>
      <c r="H50" s="52"/>
      <c r="I50" s="50"/>
      <c r="J50" s="51"/>
      <c r="K50" s="52"/>
    </row>
    <row r="51" spans="5:11">
      <c r="E51" s="50"/>
      <c r="F51" s="52"/>
      <c r="G51" s="51"/>
      <c r="H51" s="52"/>
      <c r="I51" s="50"/>
      <c r="J51" s="51"/>
      <c r="K51" s="52"/>
    </row>
    <row r="52" spans="5:11">
      <c r="E52" s="50"/>
      <c r="F52" s="52"/>
      <c r="G52" s="51"/>
      <c r="H52" s="52"/>
      <c r="I52" s="91"/>
      <c r="J52" s="51"/>
      <c r="K52" s="91"/>
    </row>
    <row r="53" spans="5:11">
      <c r="E53" s="50"/>
      <c r="F53" s="52"/>
      <c r="G53" s="51"/>
      <c r="H53" s="52"/>
      <c r="I53" s="91"/>
      <c r="J53" s="51"/>
      <c r="K53" s="53"/>
    </row>
    <row r="54" spans="5:11">
      <c r="E54" s="50"/>
      <c r="F54" s="52"/>
      <c r="G54" s="51"/>
      <c r="H54" s="52"/>
      <c r="I54" s="91"/>
      <c r="J54" s="51"/>
      <c r="K54" s="92"/>
    </row>
    <row r="55" spans="5:11">
      <c r="E55" s="50"/>
      <c r="F55" s="52"/>
      <c r="G55" s="51"/>
      <c r="H55" s="52"/>
      <c r="I55" s="52"/>
      <c r="J55" s="51"/>
      <c r="K55" s="91"/>
    </row>
  </sheetData>
  <mergeCells count="11">
    <mergeCell ref="A1:J1"/>
    <mergeCell ref="F2:G2"/>
    <mergeCell ref="H2:I2"/>
    <mergeCell ref="A47:J47"/>
    <mergeCell ref="A48:J48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82" fitToHeight="0" orientation="landscape"/>
  <headerFooter>
    <oddHeader>&amp;C&amp;12&amp;G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zoomScale="110" zoomScaleNormal="110" workbookViewId="0">
      <selection activeCell="J13" sqref="J13"/>
    </sheetView>
  </sheetViews>
  <sheetFormatPr defaultColWidth="9" defaultRowHeight="15"/>
  <cols>
    <col min="1" max="1" width="72.2857142857143" customWidth="1"/>
    <col min="2" max="2" width="17.4285714285714" customWidth="1"/>
    <col min="3" max="3" width="35.7142857142857" hidden="1" customWidth="1"/>
    <col min="4" max="4" width="14.5714285714286" hidden="1" customWidth="1"/>
    <col min="5" max="5" width="13.8571428571429" style="1" customWidth="1"/>
    <col min="6" max="6" width="14.2857142857143" customWidth="1"/>
    <col min="7" max="7" width="14.1428571428571" style="2" customWidth="1"/>
    <col min="8" max="8" width="14.7142857142857" customWidth="1"/>
    <col min="9" max="9" width="12.2857142857143" style="1" customWidth="1"/>
    <col min="10" max="10" width="34.2857142857143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56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57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58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15</v>
      </c>
      <c r="F4" s="15" t="s">
        <v>148</v>
      </c>
      <c r="G4" s="16" t="s">
        <v>148</v>
      </c>
      <c r="H4" s="17">
        <v>14087.82</v>
      </c>
      <c r="I4" s="19" t="s">
        <v>15</v>
      </c>
      <c r="J4" s="59" t="s">
        <v>151</v>
      </c>
    </row>
    <row r="5" spans="1:10">
      <c r="A5" s="18" t="s">
        <v>17</v>
      </c>
      <c r="B5" s="19" t="s">
        <v>18</v>
      </c>
      <c r="C5" s="20" t="s">
        <v>19</v>
      </c>
      <c r="D5" s="20" t="s">
        <v>20</v>
      </c>
      <c r="E5" s="19" t="s">
        <v>15</v>
      </c>
      <c r="F5" s="21" t="s">
        <v>148</v>
      </c>
      <c r="G5" s="22" t="s">
        <v>148</v>
      </c>
      <c r="H5" s="23">
        <v>2044.48</v>
      </c>
      <c r="I5" s="19" t="s">
        <v>15</v>
      </c>
      <c r="J5" s="60" t="s">
        <v>151</v>
      </c>
    </row>
    <row r="6" spans="1:10">
      <c r="A6" s="24" t="s">
        <v>21</v>
      </c>
      <c r="B6" s="19" t="s">
        <v>22</v>
      </c>
      <c r="C6" s="20" t="s">
        <v>23</v>
      </c>
      <c r="D6" s="20" t="s">
        <v>24</v>
      </c>
      <c r="E6" s="19" t="s">
        <v>15</v>
      </c>
      <c r="F6" s="25">
        <v>921.86</v>
      </c>
      <c r="G6" s="22" t="s">
        <v>15</v>
      </c>
      <c r="H6" s="23">
        <v>15558.83</v>
      </c>
      <c r="I6" s="19" t="s">
        <v>15</v>
      </c>
      <c r="J6" s="61" t="s">
        <v>152</v>
      </c>
    </row>
    <row r="7" spans="1:10">
      <c r="A7" s="26" t="s">
        <v>25</v>
      </c>
      <c r="B7" s="19" t="s">
        <v>26</v>
      </c>
      <c r="C7" s="20" t="s">
        <v>27</v>
      </c>
      <c r="D7" s="20" t="s">
        <v>28</v>
      </c>
      <c r="E7" s="19" t="s">
        <v>15</v>
      </c>
      <c r="F7" s="25">
        <v>83.56</v>
      </c>
      <c r="G7" s="22" t="s">
        <v>15</v>
      </c>
      <c r="H7" s="23">
        <v>28.5</v>
      </c>
      <c r="I7" s="62" t="s">
        <v>15</v>
      </c>
      <c r="J7" s="60" t="s">
        <v>153</v>
      </c>
    </row>
    <row r="8" spans="1:10">
      <c r="A8" s="26" t="s">
        <v>29</v>
      </c>
      <c r="B8" s="19" t="s">
        <v>30</v>
      </c>
      <c r="C8" s="20" t="s">
        <v>31</v>
      </c>
      <c r="D8" s="20" t="s">
        <v>32</v>
      </c>
      <c r="E8" s="19" t="s">
        <v>15</v>
      </c>
      <c r="F8" s="25">
        <v>89.55</v>
      </c>
      <c r="G8" s="22" t="s">
        <v>15</v>
      </c>
      <c r="H8" s="27" t="s">
        <v>148</v>
      </c>
      <c r="I8" s="62" t="s">
        <v>148</v>
      </c>
      <c r="J8" s="60" t="s">
        <v>153</v>
      </c>
    </row>
    <row r="9" spans="1:10">
      <c r="A9" s="26" t="s">
        <v>33</v>
      </c>
      <c r="B9" s="19" t="s">
        <v>34</v>
      </c>
      <c r="C9" s="20" t="s">
        <v>35</v>
      </c>
      <c r="D9" s="20" t="s">
        <v>36</v>
      </c>
      <c r="E9" s="19" t="s">
        <v>15</v>
      </c>
      <c r="F9" s="25">
        <v>991.86</v>
      </c>
      <c r="G9" s="22" t="s">
        <v>15</v>
      </c>
      <c r="H9" s="27" t="s">
        <v>148</v>
      </c>
      <c r="I9" s="62" t="s">
        <v>148</v>
      </c>
      <c r="J9" s="60" t="s">
        <v>153</v>
      </c>
    </row>
    <row r="10" spans="1:10">
      <c r="A10" s="26" t="s">
        <v>37</v>
      </c>
      <c r="B10" s="19" t="s">
        <v>38</v>
      </c>
      <c r="C10" s="20" t="s">
        <v>39</v>
      </c>
      <c r="D10" s="20" t="s">
        <v>40</v>
      </c>
      <c r="E10" s="19" t="s">
        <v>15</v>
      </c>
      <c r="F10" s="25">
        <v>221.05</v>
      </c>
      <c r="G10" s="22" t="s">
        <v>15</v>
      </c>
      <c r="H10" s="27" t="s">
        <v>148</v>
      </c>
      <c r="I10" s="62" t="s">
        <v>148</v>
      </c>
      <c r="J10" s="60" t="s">
        <v>153</v>
      </c>
    </row>
    <row r="11" spans="1:10">
      <c r="A11" s="26" t="s">
        <v>41</v>
      </c>
      <c r="B11" s="19" t="s">
        <v>42</v>
      </c>
      <c r="C11" s="20" t="s">
        <v>43</v>
      </c>
      <c r="D11" s="20" t="s">
        <v>44</v>
      </c>
      <c r="E11" s="19" t="s">
        <v>15</v>
      </c>
      <c r="F11" s="23">
        <v>739.57</v>
      </c>
      <c r="G11" s="19" t="s">
        <v>15</v>
      </c>
      <c r="H11" s="28" t="s">
        <v>148</v>
      </c>
      <c r="I11" s="19" t="s">
        <v>148</v>
      </c>
      <c r="J11" s="60" t="s">
        <v>153</v>
      </c>
    </row>
    <row r="12" spans="1:10">
      <c r="A12" s="18" t="s">
        <v>45</v>
      </c>
      <c r="B12" s="19" t="s">
        <v>46</v>
      </c>
      <c r="C12" s="20" t="s">
        <v>47</v>
      </c>
      <c r="D12" s="20" t="s">
        <v>48</v>
      </c>
      <c r="E12" s="19" t="s">
        <v>15</v>
      </c>
      <c r="F12" s="25">
        <v>4847.12</v>
      </c>
      <c r="G12" s="22" t="s">
        <v>15</v>
      </c>
      <c r="H12" s="27" t="s">
        <v>148</v>
      </c>
      <c r="I12" s="62" t="s">
        <v>148</v>
      </c>
      <c r="J12" s="60" t="s">
        <v>153</v>
      </c>
    </row>
    <row r="13" spans="1:10">
      <c r="A13" s="26" t="s">
        <v>49</v>
      </c>
      <c r="B13" s="19" t="s">
        <v>50</v>
      </c>
      <c r="C13" s="20" t="s">
        <v>51</v>
      </c>
      <c r="D13" s="20" t="s">
        <v>52</v>
      </c>
      <c r="E13" s="19" t="s">
        <v>15</v>
      </c>
      <c r="F13" s="27">
        <v>13321.57</v>
      </c>
      <c r="G13" s="22" t="s">
        <v>15</v>
      </c>
      <c r="H13" s="27">
        <v>3041.33</v>
      </c>
      <c r="I13" s="62" t="s">
        <v>15</v>
      </c>
      <c r="J13" s="63" t="s">
        <v>154</v>
      </c>
    </row>
    <row r="14" spans="1:10">
      <c r="A14" s="26" t="s">
        <v>53</v>
      </c>
      <c r="B14" s="19" t="s">
        <v>54</v>
      </c>
      <c r="C14" s="29" t="s">
        <v>55</v>
      </c>
      <c r="D14" s="29" t="s">
        <v>56</v>
      </c>
      <c r="E14" s="19" t="s">
        <v>15</v>
      </c>
      <c r="F14" s="30">
        <v>47258.96</v>
      </c>
      <c r="G14" s="19" t="s">
        <v>15</v>
      </c>
      <c r="H14" s="30" t="s">
        <v>148</v>
      </c>
      <c r="I14" s="19" t="s">
        <v>148</v>
      </c>
      <c r="J14" s="64" t="s">
        <v>155</v>
      </c>
    </row>
    <row r="15" spans="1:10">
      <c r="A15" s="26" t="s">
        <v>57</v>
      </c>
      <c r="B15" s="19" t="s">
        <v>54</v>
      </c>
      <c r="C15" s="29" t="s">
        <v>58</v>
      </c>
      <c r="D15" s="29" t="s">
        <v>59</v>
      </c>
      <c r="E15" s="19" t="s">
        <v>15</v>
      </c>
      <c r="F15" s="30">
        <v>2901.27</v>
      </c>
      <c r="G15" s="19" t="s">
        <v>15</v>
      </c>
      <c r="H15" s="30" t="s">
        <v>148</v>
      </c>
      <c r="I15" s="19" t="s">
        <v>148</v>
      </c>
      <c r="J15" s="64" t="s">
        <v>155</v>
      </c>
    </row>
    <row r="16" spans="1:10">
      <c r="A16" s="26" t="s">
        <v>60</v>
      </c>
      <c r="B16" s="19" t="s">
        <v>61</v>
      </c>
      <c r="C16" s="20" t="s">
        <v>62</v>
      </c>
      <c r="D16" s="20" t="s">
        <v>63</v>
      </c>
      <c r="E16" s="19" t="s">
        <v>15</v>
      </c>
      <c r="F16" s="25">
        <v>131.68</v>
      </c>
      <c r="G16" s="22" t="s">
        <v>15</v>
      </c>
      <c r="H16" s="27" t="s">
        <v>148</v>
      </c>
      <c r="I16" s="62" t="s">
        <v>148</v>
      </c>
      <c r="J16" s="60" t="s">
        <v>153</v>
      </c>
    </row>
    <row r="17" spans="1:10">
      <c r="A17" s="31" t="s">
        <v>64</v>
      </c>
      <c r="B17" s="19" t="s">
        <v>65</v>
      </c>
      <c r="C17" s="20" t="s">
        <v>66</v>
      </c>
      <c r="D17" s="20" t="s">
        <v>67</v>
      </c>
      <c r="E17" s="19" t="s">
        <v>15</v>
      </c>
      <c r="F17" s="25">
        <v>758.89</v>
      </c>
      <c r="G17" s="22" t="s">
        <v>15</v>
      </c>
      <c r="H17" s="27" t="s">
        <v>148</v>
      </c>
      <c r="I17" s="62" t="s">
        <v>148</v>
      </c>
      <c r="J17" s="60" t="s">
        <v>153</v>
      </c>
    </row>
    <row r="18" spans="1:10">
      <c r="A18" s="31" t="s">
        <v>68</v>
      </c>
      <c r="B18" s="19" t="s">
        <v>69</v>
      </c>
      <c r="C18" s="20" t="s">
        <v>70</v>
      </c>
      <c r="D18" s="20" t="s">
        <v>71</v>
      </c>
      <c r="E18" s="19" t="s">
        <v>15</v>
      </c>
      <c r="F18" s="25">
        <v>401.85</v>
      </c>
      <c r="G18" s="22" t="s">
        <v>15</v>
      </c>
      <c r="H18" s="27" t="s">
        <v>148</v>
      </c>
      <c r="I18" s="62" t="s">
        <v>148</v>
      </c>
      <c r="J18" s="60" t="s">
        <v>153</v>
      </c>
    </row>
    <row r="19" spans="1:10">
      <c r="A19" s="31" t="s">
        <v>72</v>
      </c>
      <c r="B19" s="19" t="s">
        <v>54</v>
      </c>
      <c r="C19" s="20" t="s">
        <v>73</v>
      </c>
      <c r="D19" s="20" t="s">
        <v>74</v>
      </c>
      <c r="E19" s="19" t="s">
        <v>15</v>
      </c>
      <c r="F19" s="25">
        <v>4505.76</v>
      </c>
      <c r="G19" s="22" t="s">
        <v>15</v>
      </c>
      <c r="H19" s="25">
        <v>3388.91</v>
      </c>
      <c r="I19" s="62" t="s">
        <v>15</v>
      </c>
      <c r="J19" s="60" t="s">
        <v>153</v>
      </c>
    </row>
    <row r="20" spans="1:10">
      <c r="A20" s="31" t="s">
        <v>75</v>
      </c>
      <c r="B20" s="19" t="s">
        <v>54</v>
      </c>
      <c r="C20" s="20" t="s">
        <v>76</v>
      </c>
      <c r="D20" s="20" t="s">
        <v>77</v>
      </c>
      <c r="E20" s="19" t="s">
        <v>15</v>
      </c>
      <c r="F20" s="25">
        <v>421.47</v>
      </c>
      <c r="G20" s="22" t="s">
        <v>15</v>
      </c>
      <c r="H20" s="27">
        <v>317.76</v>
      </c>
      <c r="I20" s="62" t="s">
        <v>15</v>
      </c>
      <c r="J20" s="60" t="s">
        <v>153</v>
      </c>
    </row>
    <row r="21" spans="1:10">
      <c r="A21" s="31" t="s">
        <v>78</v>
      </c>
      <c r="B21" s="19" t="s">
        <v>54</v>
      </c>
      <c r="C21" s="20" t="s">
        <v>79</v>
      </c>
      <c r="D21" s="20" t="s">
        <v>80</v>
      </c>
      <c r="E21" s="19" t="s">
        <v>15</v>
      </c>
      <c r="F21" s="25">
        <v>2130.69</v>
      </c>
      <c r="G21" s="22" t="s">
        <v>15</v>
      </c>
      <c r="H21" s="25">
        <v>1593.26</v>
      </c>
      <c r="I21" s="62" t="s">
        <v>15</v>
      </c>
      <c r="J21" s="60" t="s">
        <v>153</v>
      </c>
    </row>
    <row r="22" spans="1:10">
      <c r="A22" s="31" t="s">
        <v>81</v>
      </c>
      <c r="B22" s="19" t="s">
        <v>54</v>
      </c>
      <c r="C22" s="20" t="s">
        <v>82</v>
      </c>
      <c r="D22" s="20" t="s">
        <v>83</v>
      </c>
      <c r="E22" s="19" t="s">
        <v>15</v>
      </c>
      <c r="F22" s="25">
        <v>5979.45</v>
      </c>
      <c r="G22" s="22" t="s">
        <v>15</v>
      </c>
      <c r="H22" s="25">
        <v>4503.14</v>
      </c>
      <c r="I22" s="62" t="s">
        <v>15</v>
      </c>
      <c r="J22" s="60" t="s">
        <v>153</v>
      </c>
    </row>
    <row r="23" spans="1:10">
      <c r="A23" s="31" t="s">
        <v>84</v>
      </c>
      <c r="B23" s="19" t="s">
        <v>54</v>
      </c>
      <c r="C23" s="20" t="s">
        <v>73</v>
      </c>
      <c r="D23" s="20" t="s">
        <v>74</v>
      </c>
      <c r="E23" s="19" t="s">
        <v>15</v>
      </c>
      <c r="F23" s="25">
        <v>502.32</v>
      </c>
      <c r="G23" s="22" t="s">
        <v>15</v>
      </c>
      <c r="H23" s="25">
        <v>378.41</v>
      </c>
      <c r="I23" s="62" t="s">
        <v>15</v>
      </c>
      <c r="J23" s="60" t="s">
        <v>153</v>
      </c>
    </row>
    <row r="24" spans="1:10">
      <c r="A24" s="31" t="s">
        <v>85</v>
      </c>
      <c r="B24" s="19" t="s">
        <v>54</v>
      </c>
      <c r="C24" s="29" t="s">
        <v>86</v>
      </c>
      <c r="D24" s="29" t="s">
        <v>87</v>
      </c>
      <c r="E24" s="19" t="s">
        <v>15</v>
      </c>
      <c r="F24" s="25">
        <v>6035.76</v>
      </c>
      <c r="G24" s="22" t="s">
        <v>15</v>
      </c>
      <c r="H24" s="25">
        <v>4530.27</v>
      </c>
      <c r="I24" s="62" t="s">
        <v>15</v>
      </c>
      <c r="J24" s="60" t="s">
        <v>153</v>
      </c>
    </row>
    <row r="25" spans="1:10">
      <c r="A25" s="31" t="s">
        <v>88</v>
      </c>
      <c r="B25" s="19" t="s">
        <v>54</v>
      </c>
      <c r="C25" s="29" t="s">
        <v>89</v>
      </c>
      <c r="D25" s="29" t="s">
        <v>90</v>
      </c>
      <c r="E25" s="19" t="s">
        <v>15</v>
      </c>
      <c r="F25" s="25">
        <v>1207.98</v>
      </c>
      <c r="G25" s="22" t="s">
        <v>15</v>
      </c>
      <c r="H25" s="27" t="s">
        <v>148</v>
      </c>
      <c r="I25" s="62" t="s">
        <v>148</v>
      </c>
      <c r="J25" s="60" t="s">
        <v>153</v>
      </c>
    </row>
    <row r="26" spans="1:10">
      <c r="A26" s="31" t="s">
        <v>91</v>
      </c>
      <c r="B26" s="19" t="s">
        <v>54</v>
      </c>
      <c r="C26" s="29" t="s">
        <v>89</v>
      </c>
      <c r="D26" s="29" t="s">
        <v>90</v>
      </c>
      <c r="E26" s="19" t="s">
        <v>15</v>
      </c>
      <c r="F26" s="25">
        <v>9637.87</v>
      </c>
      <c r="G26" s="22" t="s">
        <v>15</v>
      </c>
      <c r="H26" s="25">
        <v>3475.46</v>
      </c>
      <c r="I26" s="62" t="s">
        <v>15</v>
      </c>
      <c r="J26" s="60" t="s">
        <v>153</v>
      </c>
    </row>
    <row r="27" spans="1:10">
      <c r="A27" s="31" t="s">
        <v>92</v>
      </c>
      <c r="B27" s="19" t="s">
        <v>54</v>
      </c>
      <c r="C27" s="29" t="s">
        <v>93</v>
      </c>
      <c r="D27" s="29" t="s">
        <v>94</v>
      </c>
      <c r="E27" s="19" t="s">
        <v>15</v>
      </c>
      <c r="F27" s="25">
        <v>7914.15</v>
      </c>
      <c r="G27" s="22" t="s">
        <v>15</v>
      </c>
      <c r="H27" s="25">
        <v>5950.75</v>
      </c>
      <c r="I27" s="62" t="s">
        <v>156</v>
      </c>
      <c r="J27" s="60" t="s">
        <v>153</v>
      </c>
    </row>
    <row r="28" spans="1:10">
      <c r="A28" s="31" t="s">
        <v>95</v>
      </c>
      <c r="B28" s="19" t="s">
        <v>54</v>
      </c>
      <c r="C28" s="29" t="s">
        <v>93</v>
      </c>
      <c r="D28" s="29" t="s">
        <v>94</v>
      </c>
      <c r="E28" s="19" t="s">
        <v>15</v>
      </c>
      <c r="F28" s="25">
        <v>829.21</v>
      </c>
      <c r="G28" s="22" t="s">
        <v>15</v>
      </c>
      <c r="H28" s="27" t="s">
        <v>148</v>
      </c>
      <c r="I28" s="62" t="s">
        <v>148</v>
      </c>
      <c r="J28" s="60" t="s">
        <v>153</v>
      </c>
    </row>
    <row r="29" spans="1:10">
      <c r="A29" s="31" t="s">
        <v>96</v>
      </c>
      <c r="B29" s="19" t="s">
        <v>54</v>
      </c>
      <c r="C29" s="20" t="s">
        <v>97</v>
      </c>
      <c r="D29" s="20" t="s">
        <v>98</v>
      </c>
      <c r="E29" s="19" t="s">
        <v>15</v>
      </c>
      <c r="F29" s="25">
        <v>1496.06</v>
      </c>
      <c r="G29" s="22" t="s">
        <v>15</v>
      </c>
      <c r="H29" s="25">
        <v>1121.98</v>
      </c>
      <c r="I29" s="62" t="s">
        <v>15</v>
      </c>
      <c r="J29" s="60" t="s">
        <v>153</v>
      </c>
    </row>
    <row r="30" spans="1:10">
      <c r="A30" s="31" t="s">
        <v>99</v>
      </c>
      <c r="B30" s="19" t="s">
        <v>54</v>
      </c>
      <c r="C30" s="20" t="s">
        <v>100</v>
      </c>
      <c r="D30" s="20" t="s">
        <v>101</v>
      </c>
      <c r="E30" s="19" t="s">
        <v>15</v>
      </c>
      <c r="F30" s="25">
        <v>13150.66</v>
      </c>
      <c r="G30" s="22" t="s">
        <v>15</v>
      </c>
      <c r="H30" s="25">
        <v>9516.43</v>
      </c>
      <c r="I30" s="62" t="s">
        <v>15</v>
      </c>
      <c r="J30" s="60" t="s">
        <v>153</v>
      </c>
    </row>
    <row r="31" spans="1:10">
      <c r="A31" s="31" t="s">
        <v>102</v>
      </c>
      <c r="B31" s="19" t="s">
        <v>54</v>
      </c>
      <c r="C31" s="20" t="s">
        <v>103</v>
      </c>
      <c r="D31" s="20" t="s">
        <v>104</v>
      </c>
      <c r="E31" s="19" t="s">
        <v>15</v>
      </c>
      <c r="F31" s="25">
        <v>3617.61</v>
      </c>
      <c r="G31" s="22" t="s">
        <v>15</v>
      </c>
      <c r="H31" s="25">
        <v>2722.63</v>
      </c>
      <c r="I31" s="62" t="s">
        <v>15</v>
      </c>
      <c r="J31" s="60" t="s">
        <v>153</v>
      </c>
    </row>
    <row r="32" spans="1:10">
      <c r="A32" s="31" t="s">
        <v>105</v>
      </c>
      <c r="B32" s="19" t="s">
        <v>54</v>
      </c>
      <c r="C32" s="32" t="s">
        <v>106</v>
      </c>
      <c r="D32" s="32" t="s">
        <v>107</v>
      </c>
      <c r="E32" s="19" t="s">
        <v>15</v>
      </c>
      <c r="F32" s="25">
        <v>14809.77</v>
      </c>
      <c r="G32" s="22" t="s">
        <v>15</v>
      </c>
      <c r="H32" s="25">
        <v>11135.95</v>
      </c>
      <c r="I32" s="62" t="s">
        <v>15</v>
      </c>
      <c r="J32" s="60" t="s">
        <v>153</v>
      </c>
    </row>
    <row r="33" spans="1:10">
      <c r="A33" s="31" t="s">
        <v>108</v>
      </c>
      <c r="B33" s="19" t="s">
        <v>54</v>
      </c>
      <c r="C33" s="32" t="s">
        <v>106</v>
      </c>
      <c r="D33" s="32" t="s">
        <v>107</v>
      </c>
      <c r="E33" s="19" t="s">
        <v>15</v>
      </c>
      <c r="F33" s="25">
        <v>1528.49</v>
      </c>
      <c r="G33" s="19" t="s">
        <v>15</v>
      </c>
      <c r="H33" s="27" t="s">
        <v>148</v>
      </c>
      <c r="I33" s="19" t="s">
        <v>148</v>
      </c>
      <c r="J33" s="60" t="s">
        <v>153</v>
      </c>
    </row>
    <row r="34" spans="1:10">
      <c r="A34" s="31" t="s">
        <v>109</v>
      </c>
      <c r="B34" s="19" t="s">
        <v>54</v>
      </c>
      <c r="C34" s="33" t="s">
        <v>110</v>
      </c>
      <c r="D34" s="20" t="s">
        <v>111</v>
      </c>
      <c r="E34" s="19" t="s">
        <v>15</v>
      </c>
      <c r="F34" s="25">
        <v>6356.85</v>
      </c>
      <c r="G34" s="22" t="s">
        <v>15</v>
      </c>
      <c r="H34" s="25">
        <v>4780.71</v>
      </c>
      <c r="I34" s="62" t="s">
        <v>15</v>
      </c>
      <c r="J34" s="60" t="s">
        <v>153</v>
      </c>
    </row>
    <row r="35" spans="1:10">
      <c r="A35" s="34" t="s">
        <v>112</v>
      </c>
      <c r="B35" s="19" t="s">
        <v>113</v>
      </c>
      <c r="C35" s="29" t="s">
        <v>114</v>
      </c>
      <c r="D35" s="29" t="s">
        <v>115</v>
      </c>
      <c r="E35" s="19" t="s">
        <v>15</v>
      </c>
      <c r="F35" s="23">
        <v>152651.3</v>
      </c>
      <c r="G35" s="19" t="s">
        <v>15</v>
      </c>
      <c r="H35" s="23">
        <v>102849.96</v>
      </c>
      <c r="I35" s="19" t="s">
        <v>15</v>
      </c>
      <c r="J35" s="60" t="s">
        <v>153</v>
      </c>
    </row>
    <row r="36" spans="1:10">
      <c r="A36" s="31" t="s">
        <v>116</v>
      </c>
      <c r="B36" s="19" t="s">
        <v>54</v>
      </c>
      <c r="C36" s="20" t="s">
        <v>117</v>
      </c>
      <c r="D36" s="20" t="s">
        <v>118</v>
      </c>
      <c r="E36" s="19" t="s">
        <v>15</v>
      </c>
      <c r="F36" s="27">
        <v>11476.54</v>
      </c>
      <c r="G36" s="22" t="s">
        <v>15</v>
      </c>
      <c r="H36" s="27">
        <v>8344.25</v>
      </c>
      <c r="I36" s="62" t="s">
        <v>15</v>
      </c>
      <c r="J36" s="60" t="s">
        <v>153</v>
      </c>
    </row>
    <row r="37" spans="1:10">
      <c r="A37" s="31" t="s">
        <v>119</v>
      </c>
      <c r="B37" s="19" t="s">
        <v>54</v>
      </c>
      <c r="C37" s="20" t="s">
        <v>120</v>
      </c>
      <c r="D37" s="20" t="s">
        <v>121</v>
      </c>
      <c r="E37" s="19" t="s">
        <v>15</v>
      </c>
      <c r="F37" s="23">
        <v>2603.12</v>
      </c>
      <c r="G37" s="35" t="s">
        <v>15</v>
      </c>
      <c r="H37" s="23">
        <v>1954.63</v>
      </c>
      <c r="I37" s="62" t="s">
        <v>15</v>
      </c>
      <c r="J37" s="60" t="s">
        <v>153</v>
      </c>
    </row>
    <row r="38" spans="1:10">
      <c r="A38" s="31" t="s">
        <v>122</v>
      </c>
      <c r="B38" s="19" t="s">
        <v>123</v>
      </c>
      <c r="C38" s="36" t="s">
        <v>124</v>
      </c>
      <c r="D38" s="36" t="s">
        <v>125</v>
      </c>
      <c r="E38" s="19" t="s">
        <v>15</v>
      </c>
      <c r="F38" s="37">
        <v>82062.55</v>
      </c>
      <c r="G38" s="35" t="s">
        <v>15</v>
      </c>
      <c r="H38" s="23">
        <v>55687.35</v>
      </c>
      <c r="I38" s="62" t="s">
        <v>15</v>
      </c>
      <c r="J38" s="60" t="s">
        <v>153</v>
      </c>
    </row>
    <row r="39" spans="1:10">
      <c r="A39" s="31" t="s">
        <v>126</v>
      </c>
      <c r="B39" s="19" t="s">
        <v>127</v>
      </c>
      <c r="C39" s="36" t="s">
        <v>124</v>
      </c>
      <c r="D39" s="36" t="s">
        <v>125</v>
      </c>
      <c r="E39" s="38" t="s">
        <v>148</v>
      </c>
      <c r="F39" s="19" t="s">
        <v>148</v>
      </c>
      <c r="G39" s="19" t="s">
        <v>148</v>
      </c>
      <c r="H39" s="19" t="s">
        <v>148</v>
      </c>
      <c r="I39" s="19" t="s">
        <v>148</v>
      </c>
      <c r="J39" s="65" t="s">
        <v>148</v>
      </c>
    </row>
    <row r="40" spans="1:10">
      <c r="A40" s="31" t="s">
        <v>128</v>
      </c>
      <c r="B40" s="19" t="s">
        <v>123</v>
      </c>
      <c r="C40" s="36" t="s">
        <v>124</v>
      </c>
      <c r="D40" s="36" t="s">
        <v>125</v>
      </c>
      <c r="E40" s="19" t="s">
        <v>15</v>
      </c>
      <c r="F40" s="28">
        <v>2729.21</v>
      </c>
      <c r="G40" s="35" t="s">
        <v>15</v>
      </c>
      <c r="H40" s="28" t="s">
        <v>148</v>
      </c>
      <c r="I40" s="66" t="s">
        <v>148</v>
      </c>
      <c r="J40" s="60" t="s">
        <v>153</v>
      </c>
    </row>
    <row r="41" spans="1:10">
      <c r="A41" s="31" t="s">
        <v>129</v>
      </c>
      <c r="B41" s="19" t="s">
        <v>54</v>
      </c>
      <c r="C41" s="20" t="s">
        <v>130</v>
      </c>
      <c r="D41" s="20" t="s">
        <v>131</v>
      </c>
      <c r="E41" s="19" t="s">
        <v>15</v>
      </c>
      <c r="F41" s="23">
        <v>62127.51</v>
      </c>
      <c r="G41" s="35" t="s">
        <v>15</v>
      </c>
      <c r="H41" s="23">
        <v>46621.85</v>
      </c>
      <c r="I41" s="62" t="s">
        <v>15</v>
      </c>
      <c r="J41" s="60" t="s">
        <v>153</v>
      </c>
    </row>
    <row r="42" spans="1:10">
      <c r="A42" s="31" t="s">
        <v>132</v>
      </c>
      <c r="B42" s="19" t="s">
        <v>54</v>
      </c>
      <c r="C42" s="20" t="s">
        <v>133</v>
      </c>
      <c r="D42" s="20" t="s">
        <v>134</v>
      </c>
      <c r="E42" s="19" t="s">
        <v>15</v>
      </c>
      <c r="F42" s="25">
        <v>1960.87</v>
      </c>
      <c r="G42" s="22" t="s">
        <v>15</v>
      </c>
      <c r="H42" s="25">
        <v>1472.46</v>
      </c>
      <c r="I42" s="62" t="s">
        <v>15</v>
      </c>
      <c r="J42" s="60" t="s">
        <v>153</v>
      </c>
    </row>
    <row r="43" spans="1:10">
      <c r="A43" s="31" t="s">
        <v>135</v>
      </c>
      <c r="B43" s="19" t="s">
        <v>54</v>
      </c>
      <c r="C43" s="39" t="s">
        <v>136</v>
      </c>
      <c r="D43" s="39" t="s">
        <v>137</v>
      </c>
      <c r="E43" s="19" t="s">
        <v>15</v>
      </c>
      <c r="F43" s="25">
        <v>12247.02</v>
      </c>
      <c r="G43" s="22" t="s">
        <v>15</v>
      </c>
      <c r="H43" s="25">
        <v>9118.06</v>
      </c>
      <c r="I43" s="62" t="s">
        <v>15</v>
      </c>
      <c r="J43" s="60" t="s">
        <v>153</v>
      </c>
    </row>
    <row r="44" spans="1:10">
      <c r="A44" s="31" t="s">
        <v>138</v>
      </c>
      <c r="B44" s="19" t="s">
        <v>54</v>
      </c>
      <c r="C44" s="20" t="s">
        <v>139</v>
      </c>
      <c r="D44" s="20" t="s">
        <v>140</v>
      </c>
      <c r="E44" s="19" t="s">
        <v>15</v>
      </c>
      <c r="F44" s="25">
        <v>41818.13</v>
      </c>
      <c r="G44" s="22" t="s">
        <v>15</v>
      </c>
      <c r="H44" s="25">
        <v>31352.64</v>
      </c>
      <c r="I44" s="62" t="s">
        <v>15</v>
      </c>
      <c r="J44" s="60" t="s">
        <v>153</v>
      </c>
    </row>
    <row r="45" spans="1:10">
      <c r="A45" s="31" t="s">
        <v>141</v>
      </c>
      <c r="B45" s="19" t="s">
        <v>54</v>
      </c>
      <c r="C45" s="20" t="s">
        <v>142</v>
      </c>
      <c r="D45" s="20" t="s">
        <v>143</v>
      </c>
      <c r="E45" s="19" t="s">
        <v>15</v>
      </c>
      <c r="F45" s="25">
        <v>3197.71</v>
      </c>
      <c r="G45" s="22" t="s">
        <v>15</v>
      </c>
      <c r="H45" s="25">
        <v>1618.41</v>
      </c>
      <c r="I45" s="62" t="s">
        <v>15</v>
      </c>
      <c r="J45" s="60" t="s">
        <v>153</v>
      </c>
    </row>
    <row r="46" spans="1:10">
      <c r="A46" s="40" t="s">
        <v>144</v>
      </c>
      <c r="B46" s="41" t="s">
        <v>54</v>
      </c>
      <c r="C46" s="42" t="s">
        <v>145</v>
      </c>
      <c r="D46" s="42" t="s">
        <v>146</v>
      </c>
      <c r="E46" s="41" t="s">
        <v>15</v>
      </c>
      <c r="F46" s="43">
        <v>1009.63</v>
      </c>
      <c r="G46" s="44" t="s">
        <v>15</v>
      </c>
      <c r="H46" s="43">
        <v>759.74</v>
      </c>
      <c r="I46" s="67" t="s">
        <v>15</v>
      </c>
      <c r="J46" s="68" t="s">
        <v>153</v>
      </c>
    </row>
    <row r="47" ht="30" customHeight="1" spans="1:10">
      <c r="A47" s="45" t="s">
        <v>157</v>
      </c>
      <c r="B47" s="46"/>
      <c r="C47" s="46"/>
      <c r="D47" s="46"/>
      <c r="E47" s="46"/>
      <c r="F47" s="46"/>
      <c r="G47" s="46"/>
      <c r="H47" s="46"/>
      <c r="I47" s="46"/>
      <c r="J47" s="69"/>
    </row>
    <row r="48" ht="4" customHeight="1" spans="1:10">
      <c r="A48" s="47"/>
      <c r="B48" s="48"/>
      <c r="C48" s="48"/>
      <c r="D48" s="48"/>
      <c r="E48" s="48"/>
      <c r="F48" s="48"/>
      <c r="G48" s="48"/>
      <c r="H48" s="48"/>
      <c r="I48" s="48"/>
      <c r="J48" s="70"/>
    </row>
    <row r="49" ht="6" customHeight="1" spans="1:10">
      <c r="A49" s="49"/>
      <c r="B49" s="49"/>
      <c r="C49" s="50"/>
      <c r="D49" s="49"/>
      <c r="E49" s="51"/>
      <c r="F49" s="49"/>
      <c r="G49" s="50"/>
      <c r="H49" s="51"/>
      <c r="I49" s="50"/>
      <c r="J49" s="51"/>
    </row>
    <row r="50" spans="6:10">
      <c r="F50" s="52"/>
      <c r="G50" s="51"/>
      <c r="H50" s="52"/>
      <c r="I50" s="50"/>
      <c r="J50" s="71"/>
    </row>
    <row r="51" spans="6:10">
      <c r="F51" s="52"/>
      <c r="G51" s="51"/>
      <c r="H51" s="53"/>
      <c r="I51" s="50"/>
      <c r="J51" s="51"/>
    </row>
    <row r="52" spans="6:10">
      <c r="F52" s="52"/>
      <c r="G52" s="54"/>
      <c r="H52" s="52"/>
      <c r="I52" s="50"/>
      <c r="J52" s="51"/>
    </row>
    <row r="53" spans="6:10">
      <c r="F53" s="52"/>
      <c r="G53" s="51"/>
      <c r="H53" s="52"/>
      <c r="I53" s="50"/>
      <c r="J53" s="51"/>
    </row>
    <row r="54" spans="7:7">
      <c r="G54" s="55"/>
    </row>
  </sheetData>
  <mergeCells count="11">
    <mergeCell ref="A1:J1"/>
    <mergeCell ref="F2:G2"/>
    <mergeCell ref="H2:I2"/>
    <mergeCell ref="A47:J47"/>
    <mergeCell ref="A48:J48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74" fitToHeight="0" orientation="landscape"/>
  <headerFooter>
    <oddHeader>&amp;C&amp;12&amp;G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AGO</vt:lpstr>
      <vt:lpstr>AGO GNA</vt:lpstr>
      <vt:lpstr>AGO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2021-10-06T17:50:00Z</dcterms:created>
  <cp:lastPrinted>2021-10-06T18:25:00Z</cp:lastPrinted>
  <dcterms:modified xsi:type="dcterms:W3CDTF">2024-01-24T13:33:23Z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62D261D951F74483B00AD15BF6FA6D32</vt:lpwstr>
  </property>
  <property fmtid="{D5CDD505-2E9C-101B-9397-08002B2CF9AE}" pid="3" name="KSOProductBuildVer">
    <vt:lpwstr>1046-12.2.0.13431</vt:lpwstr>
  </property>
</Properties>
</file>